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che" sheetId="1" state="visible" r:id="rId1"/>
    <sheet xmlns:r="http://schemas.openxmlformats.org/officeDocument/2006/relationships" name="Registre" sheetId="2" state="visible" r:id="rId2"/>
    <sheet xmlns:r="http://schemas.openxmlformats.org/officeDocument/2006/relationships" name="Exemple" sheetId="3" state="visible" r:id="rId3"/>
    <sheet xmlns:r="http://schemas.openxmlformats.org/officeDocument/2006/relationships" name="Listes" sheetId="4" state="visible" r:id="rId4"/>
  </sheets>
  <definedNames>
    <definedName name="Liste_Origine">Listes!$A$2:$A$7</definedName>
    <definedName name="Liste_Gravite">Listes!$B$2:$B$4</definedName>
    <definedName name="Liste_Decision">Listes!$C$2:$C$7</definedName>
    <definedName name="Liste_Accord">Listes!$D$2:$D$5</definedName>
    <definedName name="Liste_Verification">Listes!$E$2:$E$3</definedName>
    <definedName name="Liste_Methode">Listes!$F$2:$F$5</definedName>
    <definedName name="Liste_OuiNon">Listes!$G$2:$G$3</definedName>
    <definedName name="Liste_Fait">Listes!$H$2:$H$4</definedName>
    <definedName name="Liste_Efficacite">Listes!$I$2:$I$4</definedName>
    <definedName name="_xlnm.Print_Titles" localSheetId="0">'Fiche'!$1:$1</definedName>
    <definedName name="_xlnm.Print_Area" localSheetId="0">'Fiche'!$A$1:$J$104</definedName>
    <definedName name="_xlnm.Print_Area" localSheetId="1">OFFSET(Registre!$A$1,0,0,MAX(4,COUNTA(Registre!$A:$A)),38)</definedName>
    <definedName name="_xlnm._FilterDatabase" localSheetId="1" hidden="1">'Registre'!$A$4:$AL$504</definedName>
    <definedName name="_xlnm.Print_Titles" localSheetId="1">'Registre'!$3:$4,'Registre'!$A:$A</definedName>
    <definedName name="_xlnm.Print_Titles" localSheetId="2">'Exemple'!$3:$3</definedName>
    <definedName name="_xlnm.Print_Area" localSheetId="2">'Exemple'!$A$1:$C$41</definedName>
    <definedName name="_xlnm.Print_Area" localSheetId="3">'Listes'!$A$1:$I$9</definedName>
  </definedNames>
  <calcPr calcId="124519" fullCalcOnLoad="1"/>
</workbook>
</file>

<file path=xl/styles.xml><?xml version="1.0" encoding="utf-8"?>
<styleSheet xmlns="http://schemas.openxmlformats.org/spreadsheetml/2006/main">
  <numFmts count="4">
    <numFmt numFmtId="164" formatCode="0.0%"/>
    <numFmt numFmtId="165" formatCode="0.##"/>
    <numFmt numFmtId="166" formatCode="dd/mm/yyyy"/>
    <numFmt numFmtId="167" formatCode="yyyy-mm-dd"/>
  </numFmts>
  <fonts count="12">
    <font>
      <name val="Calibri"/>
      <family val="2"/>
      <color theme="1"/>
      <sz val="11"/>
      <scheme val="minor"/>
    </font>
    <font>
      <name val="Calibri"/>
      <b val="1"/>
      <color rgb="00FFFFFF"/>
      <sz val="10"/>
    </font>
    <font>
      <name val="Calibri"/>
      <color rgb="00000000"/>
      <sz val="10"/>
    </font>
    <font>
      <name val="Calibri"/>
      <i val="1"/>
      <color rgb="004A5568"/>
      <sz val="10"/>
    </font>
    <font>
      <name val="Calibri"/>
      <b val="1"/>
      <color rgb="000A2540"/>
      <sz val="18"/>
    </font>
    <font>
      <name val="Calibri"/>
      <color rgb="001F2933"/>
      <sz val="10"/>
    </font>
    <font>
      <name val="Calibri"/>
      <b val="1"/>
      <color rgb="000A2540"/>
      <sz val="11"/>
    </font>
    <font>
      <name val="Calibri"/>
      <color rgb="004A5568"/>
      <sz val="10"/>
    </font>
    <font>
      <name val="Calibri"/>
      <b val="1"/>
      <color rgb="000A2540"/>
      <sz val="10"/>
    </font>
    <font>
      <name val="Calibri"/>
      <b val="1"/>
      <color rgb="00FFFFFF"/>
      <sz val="11"/>
    </font>
    <font>
      <name val="Calibri"/>
      <b val="1"/>
      <color rgb="000A2540"/>
      <sz val="16"/>
    </font>
    <font>
      <name val="Calibri"/>
      <i val="1"/>
      <color rgb="009B1C1C"/>
      <sz val="10"/>
    </font>
  </fonts>
  <fills count="6">
    <fill>
      <patternFill/>
    </fill>
    <fill>
      <patternFill patternType="gray125"/>
    </fill>
    <fill>
      <patternFill patternType="solid">
        <fgColor rgb="000A2540"/>
      </patternFill>
    </fill>
    <fill>
      <patternFill patternType="solid">
        <fgColor rgb="00F4F6F9"/>
      </patternFill>
    </fill>
    <fill>
      <patternFill patternType="solid">
        <fgColor rgb="00FFFFFF"/>
      </patternFill>
    </fill>
    <fill>
      <patternFill patternType="solid">
        <fgColor rgb="00EAF0F7"/>
      </patternFill>
    </fill>
  </fills>
  <borders count="3">
    <border>
      <left/>
      <right/>
      <top/>
      <bottom/>
      <diagonal/>
    </border>
    <border>
      <left style="thin">
        <color rgb="00B8C0CC"/>
      </left>
      <right style="thin">
        <color rgb="00B8C0CC"/>
      </right>
      <top style="thin">
        <color rgb="00B8C0CC"/>
      </top>
      <bottom style="thin">
        <color rgb="00B8C0CC"/>
      </bottom>
    </border>
    <border/>
  </borders>
  <cellStyleXfs count="1">
    <xf numFmtId="0" fontId="0" fillId="0" borderId="0"/>
  </cellStyleXfs>
  <cellXfs count="44">
    <xf numFmtId="0" fontId="0" fillId="0" borderId="0" pivotButton="0" quotePrefix="0" xfId="0"/>
    <xf numFmtId="0" fontId="4" fillId="0" borderId="0" applyAlignment="1" pivotButton="0" quotePrefix="0" xfId="0">
      <alignment vertical="center"/>
    </xf>
    <xf numFmtId="0" fontId="5" fillId="3" borderId="1" applyAlignment="1" pivotButton="0" quotePrefix="0" xfId="0">
      <alignment horizontal="center" vertical="center"/>
    </xf>
    <xf numFmtId="0" fontId="5" fillId="3" borderId="1" applyAlignment="1" pivotButton="0" quotePrefix="0" xfId="0">
      <alignment horizontal="left" vertical="center" wrapText="1"/>
    </xf>
    <xf numFmtId="0" fontId="6" fillId="4" borderId="1" applyAlignment="1" pivotButton="0" quotePrefix="0" xfId="0">
      <alignment horizontal="left" vertical="center" wrapText="1"/>
    </xf>
    <xf numFmtId="0" fontId="2" fillId="4" borderId="1" applyAlignment="1" pivotButton="0" quotePrefix="0" xfId="0">
      <alignment horizontal="left" vertical="center" wrapText="1"/>
    </xf>
    <xf numFmtId="0" fontId="7" fillId="4" borderId="2" applyAlignment="1" pivotButton="0" quotePrefix="0" xfId="0">
      <alignment horizontal="left" vertical="center" wrapText="1"/>
    </xf>
    <xf numFmtId="0" fontId="3" fillId="4" borderId="2" applyAlignment="1" pivotButton="0" quotePrefix="0" xfId="0">
      <alignment horizontal="left" vertical="center" wrapText="1"/>
    </xf>
    <xf numFmtId="0" fontId="8" fillId="3" borderId="1" applyAlignment="1" pivotButton="0" quotePrefix="0" xfId="0">
      <alignment horizontal="left" vertical="center" wrapText="1"/>
    </xf>
    <xf numFmtId="0" fontId="5" fillId="3" borderId="1" applyAlignment="1" pivotButton="0" quotePrefix="0" xfId="0">
      <alignment vertical="top" wrapText="1"/>
    </xf>
    <xf numFmtId="0" fontId="9" fillId="2" borderId="1" applyAlignment="1" pivotButton="0" quotePrefix="0" xfId="0">
      <alignment horizontal="left" vertical="center" indent="1"/>
    </xf>
    <xf numFmtId="166" fontId="2" fillId="4" borderId="1" applyAlignment="1" pivotButton="0" quotePrefix="0" xfId="0">
      <alignment horizontal="left" vertical="center" wrapText="1"/>
    </xf>
    <xf numFmtId="164" fontId="8" fillId="5" borderId="1" applyAlignment="1" pivotButton="0" quotePrefix="0" xfId="0">
      <alignment horizontal="center" vertical="center"/>
    </xf>
    <xf numFmtId="0" fontId="8" fillId="5" borderId="1" applyAlignment="1" pivotButton="0" quotePrefix="0" xfId="0">
      <alignment horizontal="center" vertical="center"/>
    </xf>
    <xf numFmtId="0" fontId="2" fillId="4" borderId="1" applyAlignment="1" pivotButton="0" quotePrefix="0" xfId="0">
      <alignment horizontal="left" vertical="top" wrapText="1"/>
    </xf>
    <xf numFmtId="0" fontId="3" fillId="4" borderId="1" applyAlignment="1" pivotButton="0" quotePrefix="0" xfId="0">
      <alignment horizontal="left" vertical="center" wrapText="1"/>
    </xf>
    <xf numFmtId="165" fontId="8" fillId="5" borderId="1" applyAlignment="1" pivotButton="0" quotePrefix="0" xfId="0">
      <alignment horizontal="center" vertical="center"/>
    </xf>
    <xf numFmtId="4" fontId="2" fillId="4" borderId="1" applyAlignment="1" pivotButton="0" quotePrefix="0" xfId="0">
      <alignment horizontal="left" vertical="center" wrapText="1"/>
    </xf>
    <xf numFmtId="4" fontId="8" fillId="5" borderId="1" applyAlignment="1" pivotButton="0" quotePrefix="0" xfId="0">
      <alignment horizontal="center" vertical="center"/>
    </xf>
    <xf numFmtId="1" fontId="8" fillId="5" borderId="1" applyAlignment="1" pivotButton="0" quotePrefix="0" xfId="0">
      <alignment horizontal="center" vertical="center"/>
    </xf>
    <xf numFmtId="0" fontId="10" fillId="0" borderId="0" applyAlignment="1" pivotButton="0" quotePrefix="0" xfId="0">
      <alignment vertical="center"/>
    </xf>
    <xf numFmtId="0" fontId="7" fillId="0" borderId="0" applyAlignment="1" pivotButton="0" quotePrefix="0" xfId="0">
      <alignment vertical="top" wrapText="1"/>
    </xf>
    <xf numFmtId="0" fontId="8" fillId="3" borderId="1" applyAlignment="1" pivotButton="0" quotePrefix="0" xfId="0">
      <alignment horizontal="center" vertical="center"/>
    </xf>
    <xf numFmtId="0" fontId="1" fillId="2" borderId="1" applyAlignment="1" pivotButton="0" quotePrefix="0" xfId="0">
      <alignment horizontal="center" vertical="center" wrapText="1"/>
    </xf>
    <xf numFmtId="0" fontId="2" fillId="0" borderId="1" applyAlignment="1" pivotButton="0" quotePrefix="0" xfId="0">
      <alignment vertical="top" wrapText="1"/>
    </xf>
    <xf numFmtId="166" fontId="2" fillId="0" borderId="1" applyAlignment="1" pivotButton="0" quotePrefix="0" xfId="0">
      <alignment vertical="top"/>
    </xf>
    <xf numFmtId="0" fontId="2" fillId="0" borderId="1" applyAlignment="1" pivotButton="0" quotePrefix="0" xfId="0">
      <alignment vertical="top"/>
    </xf>
    <xf numFmtId="164" fontId="8" fillId="5" borderId="1" applyAlignment="1" pivotButton="0" quotePrefix="0" xfId="0">
      <alignment horizontal="center" vertical="top"/>
    </xf>
    <xf numFmtId="4" fontId="2" fillId="0" borderId="1" applyAlignment="1" pivotButton="0" quotePrefix="0" xfId="0">
      <alignment vertical="top"/>
    </xf>
    <xf numFmtId="0" fontId="8" fillId="5" borderId="1" applyAlignment="1" pivotButton="0" quotePrefix="0" xfId="0">
      <alignment horizontal="center" vertical="top"/>
    </xf>
    <xf numFmtId="1" fontId="8" fillId="5" borderId="1" applyAlignment="1" pivotButton="0" quotePrefix="0" xfId="0">
      <alignment horizontal="center" vertical="top"/>
    </xf>
    <xf numFmtId="0" fontId="11" fillId="0" borderId="0" applyAlignment="1" pivotButton="0" quotePrefix="0" xfId="0">
      <alignment vertical="top" wrapText="1"/>
    </xf>
    <xf numFmtId="0" fontId="1" fillId="2" borderId="1" applyAlignment="1" pivotButton="0" quotePrefix="0" xfId="0">
      <alignment horizontal="left" vertical="center"/>
    </xf>
    <xf numFmtId="0" fontId="5" fillId="3" borderId="1" applyAlignment="1" pivotButton="0" quotePrefix="0" xfId="0">
      <alignment horizontal="left" vertical="top" wrapText="1"/>
    </xf>
    <xf numFmtId="0" fontId="2" fillId="0" borderId="1" applyAlignment="1" pivotButton="0" quotePrefix="0" xfId="0">
      <alignment horizontal="left" vertical="top" wrapText="1"/>
    </xf>
    <xf numFmtId="0" fontId="3" fillId="0" borderId="1" applyAlignment="1" pivotButton="0" quotePrefix="0" xfId="0">
      <alignment horizontal="left" vertical="top" wrapText="1"/>
    </xf>
    <xf numFmtId="166" fontId="2" fillId="0" borderId="1" applyAlignment="1" pivotButton="0" quotePrefix="0" xfId="0">
      <alignment horizontal="left" vertical="top" wrapText="1"/>
    </xf>
    <xf numFmtId="164" fontId="8" fillId="5" borderId="1" applyAlignment="1" pivotButton="0" quotePrefix="0" xfId="0">
      <alignment horizontal="center" vertical="top" wrapText="1"/>
    </xf>
    <xf numFmtId="4" fontId="2" fillId="0" borderId="1" applyAlignment="1" pivotButton="0" quotePrefix="0" xfId="0">
      <alignment horizontal="left" vertical="top" wrapText="1"/>
    </xf>
    <xf numFmtId="0" fontId="8" fillId="5" borderId="1" applyAlignment="1" pivotButton="0" quotePrefix="0" xfId="0">
      <alignment horizontal="center" vertical="top" wrapText="1"/>
    </xf>
    <xf numFmtId="1" fontId="8" fillId="5" borderId="1" applyAlignment="1" pivotButton="0" quotePrefix="0" xfId="0">
      <alignment horizontal="center" vertical="top" wrapText="1"/>
    </xf>
    <xf numFmtId="0" fontId="1" fillId="2" borderId="1" applyAlignment="1" pivotButton="0" quotePrefix="0" xfId="0">
      <alignment vertical="center" wrapText="1"/>
    </xf>
    <xf numFmtId="0" fontId="2" fillId="0" borderId="1" pivotButton="0" quotePrefix="0" xfId="0"/>
    <xf numFmtId="0" fontId="3" fillId="0" borderId="0" applyAlignment="1" pivotButton="0" quotePrefix="0" xfId="0">
      <alignment vertical="top" wrapText="1"/>
    </xf>
  </cellXfs>
  <cellStyles count="1">
    <cellStyle name="Normal" xfId="0" builtinId="0" hidden="0"/>
  </cellStyles>
  <dxfs count="3">
    <dxf>
      <font>
        <b val="1"/>
        <color rgb="009B1C1C"/>
      </font>
      <fill>
        <patternFill patternType="solid">
          <fgColor rgb="00FDECEA"/>
          <bgColor rgb="00FDECEA"/>
        </patternFill>
      </fill>
    </dxf>
    <dxf>
      <font>
        <color rgb="006B7280"/>
      </font>
    </dxf>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A2540"/>
    <outlinePr summaryBelow="1" summaryRight="1"/>
    <pageSetUpPr fitToPage="1"/>
  </sheetPr>
  <dimension ref="A1:J104"/>
  <sheetViews>
    <sheetView showGridLines="0" workbookViewId="0">
      <pane ySplit="1" topLeftCell="A2" activePane="bottomLeft" state="frozen"/>
      <selection pane="bottomLeft" activeCell="A1" sqref="A1"/>
    </sheetView>
  </sheetViews>
  <sheetFormatPr baseColWidth="8" defaultRowHeight="15"/>
  <cols>
    <col width="11" customWidth="1" min="1" max="1"/>
    <col width="9" customWidth="1" min="2" max="2"/>
    <col width="9" customWidth="1" min="3" max="3"/>
    <col width="9" customWidth="1" min="4" max="4"/>
    <col width="9" customWidth="1" min="5" max="5"/>
    <col width="11" customWidth="1" min="6" max="6"/>
    <col width="9" customWidth="1" min="7" max="7"/>
    <col width="9" customWidth="1" min="8" max="8"/>
    <col width="9" customWidth="1" min="9" max="9"/>
    <col width="9" customWidth="1" min="10" max="10"/>
  </cols>
  <sheetData>
    <row r="1" ht="32" customHeight="1">
      <c r="A1" s="1" t="inlineStr">
        <is>
          <t>Fiche de non-conformité</t>
        </is>
      </c>
      <c r="G1" s="2" t="inlineStr">
        <is>
          <t>N° de fiche</t>
        </is>
      </c>
      <c r="H1" s="3" t="n"/>
      <c r="I1" s="4" t="n"/>
      <c r="J1" s="5" t="n"/>
    </row>
    <row r="2" ht="45" customHeight="1">
      <c r="A2" s="6" t="inlineStr">
        <is>
          <t>Les rubriques reprennent les informations qu’ISO 9001 (§8.7 et §10.2) demande de conserver : description de l’écart, actions menées, dérogations obtenues, autorité ayant décidé et résultats des actions correctives. La norme n’impose aucun formulaire : adaptez celui-ci à votre procédure.</t>
        </is>
      </c>
      <c r="B2" s="7" t="n"/>
      <c r="C2" s="7" t="n"/>
      <c r="D2" s="7" t="n"/>
      <c r="E2" s="7" t="n"/>
      <c r="F2" s="7" t="n"/>
      <c r="G2" s="7" t="n"/>
      <c r="H2" s="7" t="n"/>
      <c r="I2" s="7" t="n"/>
      <c r="J2" s="7" t="n"/>
    </row>
    <row r="3" ht="5" customHeight="1"/>
    <row r="4" ht="18" customHeight="1">
      <c r="A4" s="8" t="inlineStr">
        <is>
          <t>Comment remplir ce modèle</t>
        </is>
      </c>
      <c r="B4" s="8" t="n"/>
      <c r="C4" s="8" t="n"/>
      <c r="D4" s="8" t="n"/>
      <c r="E4" s="8" t="n"/>
      <c r="F4" s="8" t="n"/>
      <c r="G4" s="8" t="n"/>
      <c r="H4" s="8" t="n"/>
      <c r="I4" s="8" t="n"/>
      <c r="J4" s="8" t="n"/>
    </row>
    <row r="5" ht="125" customHeight="1">
      <c r="A5" s="9" t="inlineStr">
        <is>
          <t>1. Une fiche par écart et par référence. Remplissez les rubriques 1 à 4 dès la détection, avant que le produit soit déplacé ou utilisé.
2. Restez factuel : l’exigence (plan, spécification, commande), puis le constat, avec les mesures relevées.
3. La personne habilitée signe la décision de traitement. Si le produit est utilisé ou livré malgré l’écart, notez la dérogation obtenue.
4. Si l’écart peut se reproduire, analysez les causes et ouvrez une action corrective (rubriques 6 et 7). Clôturez après la vérification de l’efficacité.
5. Saisissez dans les cellules blanches. Les cellules bleu clair se calculent seules, les listes déroulantes viennent de la feuille Listes et la feuille Registre suit l’ensemble des fiches.</t>
        </is>
      </c>
      <c r="B5" s="3" t="n"/>
      <c r="C5" s="3" t="n"/>
      <c r="D5" s="3" t="n"/>
      <c r="E5" s="3" t="n"/>
      <c r="F5" s="3" t="n"/>
      <c r="G5" s="3" t="n"/>
      <c r="H5" s="3" t="n"/>
      <c r="I5" s="3" t="n"/>
      <c r="J5" s="3" t="n"/>
    </row>
    <row r="6" ht="9" customHeight="1"/>
    <row r="7" ht="20" customHeight="1">
      <c r="A7" s="10" t="inlineStr">
        <is>
          <t>1. Identification</t>
        </is>
      </c>
      <c r="B7" s="10" t="n"/>
      <c r="C7" s="10" t="n"/>
      <c r="D7" s="10" t="n"/>
      <c r="E7" s="10" t="n"/>
      <c r="F7" s="10" t="n"/>
      <c r="G7" s="10" t="n"/>
      <c r="H7" s="10" t="n"/>
      <c r="I7" s="10" t="n"/>
      <c r="J7" s="10" t="n"/>
    </row>
    <row r="8" ht="20" customHeight="1">
      <c r="A8" s="3" t="inlineStr">
        <is>
          <t>Date de détection</t>
        </is>
      </c>
      <c r="B8" s="3" t="n"/>
      <c r="C8" s="11" t="n"/>
      <c r="D8" s="5" t="n"/>
      <c r="E8" s="5" t="n"/>
      <c r="F8" s="3" t="inlineStr">
        <is>
          <t>Émetteur (nom, fonction)</t>
        </is>
      </c>
      <c r="G8" s="3" t="n"/>
      <c r="H8" s="5" t="n"/>
      <c r="I8" s="5" t="n"/>
      <c r="J8" s="5" t="n"/>
    </row>
    <row r="9" ht="32" customHeight="1">
      <c r="A9" s="3" t="inlineStr">
        <is>
          <t>Service</t>
        </is>
      </c>
      <c r="B9" s="3" t="n"/>
      <c r="C9" s="5" t="n"/>
      <c r="D9" s="5" t="n"/>
      <c r="E9" s="5" t="n"/>
      <c r="F9" s="3" t="inlineStr">
        <is>
          <t>Lieu ou poste de détection</t>
        </is>
      </c>
      <c r="G9" s="3" t="n"/>
      <c r="H9" s="5" t="n"/>
      <c r="I9" s="5" t="n"/>
      <c r="J9" s="5" t="n"/>
    </row>
    <row r="10" ht="45" customHeight="1">
      <c r="A10" s="3" t="inlineStr">
        <is>
          <t>Origine</t>
        </is>
      </c>
      <c r="B10" s="3" t="n"/>
      <c r="C10" s="5" t="n"/>
      <c r="D10" s="5" t="n"/>
      <c r="E10" s="5" t="n"/>
      <c r="F10" s="3" t="inlineStr">
        <is>
          <t>Document d’origine (OF, réception, réclamation, audit)</t>
        </is>
      </c>
      <c r="G10" s="3" t="n"/>
      <c r="H10" s="5" t="n"/>
      <c r="I10" s="5" t="n"/>
      <c r="J10" s="5" t="n"/>
    </row>
    <row r="11" ht="32" customHeight="1">
      <c r="A11" s="3" t="inlineStr">
        <is>
          <t>Client ou fournisseur concerné</t>
        </is>
      </c>
      <c r="B11" s="3" t="n"/>
      <c r="C11" s="5" t="n"/>
      <c r="D11" s="5" t="n"/>
      <c r="E11" s="5" t="n"/>
      <c r="F11" s="5" t="n"/>
      <c r="G11" s="5" t="n"/>
      <c r="H11" s="5" t="n"/>
      <c r="I11" s="5" t="n"/>
      <c r="J11" s="5" t="n"/>
    </row>
    <row r="12" ht="7" customHeight="1"/>
    <row r="13" ht="20" customHeight="1">
      <c r="A13" s="10" t="inlineStr">
        <is>
          <t>2. Produit concerné</t>
        </is>
      </c>
      <c r="B13" s="10" t="n"/>
      <c r="C13" s="10" t="n"/>
      <c r="D13" s="10" t="n"/>
      <c r="E13" s="10" t="n"/>
      <c r="F13" s="10" t="n"/>
      <c r="G13" s="10" t="n"/>
      <c r="H13" s="10" t="n"/>
      <c r="I13" s="10" t="n"/>
      <c r="J13" s="10" t="n"/>
    </row>
    <row r="14" ht="20" customHeight="1">
      <c r="A14" s="3" t="inlineStr">
        <is>
          <t>Référence</t>
        </is>
      </c>
      <c r="B14" s="3" t="n"/>
      <c r="C14" s="5" t="n"/>
      <c r="D14" s="5" t="n"/>
      <c r="E14" s="5" t="n"/>
      <c r="F14" s="3" t="inlineStr">
        <is>
          <t>Désignation</t>
        </is>
      </c>
      <c r="G14" s="3" t="n"/>
      <c r="H14" s="5" t="n"/>
      <c r="I14" s="5" t="n"/>
      <c r="J14" s="5" t="n"/>
    </row>
    <row r="15" ht="32" customHeight="1">
      <c r="A15" s="3" t="inlineStr">
        <is>
          <t>N° de lot ou de série</t>
        </is>
      </c>
      <c r="B15" s="3" t="n"/>
      <c r="C15" s="5" t="n"/>
      <c r="D15" s="5" t="n"/>
      <c r="E15" s="5" t="n"/>
      <c r="F15" s="3" t="inlineStr">
        <is>
          <t>Indice de plan ou version</t>
        </is>
      </c>
      <c r="G15" s="3" t="n"/>
      <c r="H15" s="5" t="n"/>
      <c r="I15" s="5" t="n"/>
      <c r="J15" s="5" t="n"/>
    </row>
    <row r="16" ht="32" customHeight="1">
      <c r="A16" s="3" t="inlineStr">
        <is>
          <t>Quantité contrôlée</t>
        </is>
      </c>
      <c r="B16" s="3" t="n"/>
      <c r="C16" s="5" t="n"/>
      <c r="D16" s="5" t="n"/>
      <c r="E16" s="5" t="n"/>
      <c r="F16" s="3" t="inlineStr">
        <is>
          <t>Quantité concernée (non conforme)</t>
        </is>
      </c>
      <c r="G16" s="3" t="n"/>
      <c r="H16" s="5" t="n"/>
      <c r="I16" s="5" t="n"/>
      <c r="J16" s="5" t="n"/>
    </row>
    <row r="17" ht="20" customHeight="1">
      <c r="A17" s="3" t="inlineStr">
        <is>
          <t>Unité (pièces, kg, m)</t>
        </is>
      </c>
      <c r="B17" s="3" t="n"/>
      <c r="C17" s="5" t="n"/>
      <c r="D17" s="5" t="n"/>
      <c r="E17" s="5" t="n"/>
      <c r="F17" s="3" t="inlineStr">
        <is>
          <t>Taux de non-conformité</t>
        </is>
      </c>
      <c r="G17" s="3" t="n"/>
      <c r="H17" s="12">
        <f>IF(AND(ISNUMBER(C16),C16&gt;0,ISNUMBER(H16)),H16/C16,"")</f>
        <v/>
      </c>
      <c r="I17" s="13" t="n"/>
      <c r="J17" s="13" t="n"/>
    </row>
    <row r="18" ht="7" customHeight="1"/>
    <row r="19" ht="20" customHeight="1">
      <c r="A19" s="10" t="inlineStr">
        <is>
          <t>3. Description de l’écart</t>
        </is>
      </c>
      <c r="B19" s="10" t="n"/>
      <c r="C19" s="10" t="n"/>
      <c r="D19" s="10" t="n"/>
      <c r="E19" s="10" t="n"/>
      <c r="F19" s="10" t="n"/>
      <c r="G19" s="10" t="n"/>
      <c r="H19" s="10" t="n"/>
      <c r="I19" s="10" t="n"/>
      <c r="J19" s="10" t="n"/>
    </row>
    <row r="20" ht="20" customHeight="1">
      <c r="A20" s="3" t="inlineStr">
        <is>
          <t>Exigence (ce qui était attendu : plan et indice, spécification, commande)</t>
        </is>
      </c>
      <c r="B20" s="3" t="n"/>
      <c r="C20" s="3" t="n"/>
      <c r="D20" s="3" t="n"/>
      <c r="E20" s="3" t="n"/>
      <c r="F20" s="3" t="n"/>
      <c r="G20" s="3" t="n"/>
      <c r="H20" s="3" t="n"/>
      <c r="I20" s="3" t="n"/>
      <c r="J20" s="3" t="n"/>
    </row>
    <row r="21" ht="48" customHeight="1">
      <c r="A21" s="14" t="n"/>
      <c r="B21" s="14" t="n"/>
      <c r="C21" s="14" t="n"/>
      <c r="D21" s="14" t="n"/>
      <c r="E21" s="14" t="n"/>
      <c r="F21" s="14" t="n"/>
      <c r="G21" s="14" t="n"/>
      <c r="H21" s="14" t="n"/>
      <c r="I21" s="14" t="n"/>
      <c r="J21" s="14" t="n"/>
    </row>
    <row r="22" ht="20" customHeight="1">
      <c r="A22" s="3" t="inlineStr">
        <is>
          <t>Constat (ce qui a été observé : faits, mesures, nombre de pièces touchées)</t>
        </is>
      </c>
      <c r="B22" s="3" t="n"/>
      <c r="C22" s="3" t="n"/>
      <c r="D22" s="3" t="n"/>
      <c r="E22" s="3" t="n"/>
      <c r="F22" s="3" t="n"/>
      <c r="G22" s="3" t="n"/>
      <c r="H22" s="3" t="n"/>
      <c r="I22" s="3" t="n"/>
      <c r="J22" s="3" t="n"/>
    </row>
    <row r="23" ht="60" customHeight="1">
      <c r="A23" s="14" t="n"/>
      <c r="B23" s="14" t="n"/>
      <c r="C23" s="14" t="n"/>
      <c r="D23" s="14" t="n"/>
      <c r="E23" s="14" t="n"/>
      <c r="F23" s="14" t="n"/>
      <c r="G23" s="14" t="n"/>
      <c r="H23" s="14" t="n"/>
      <c r="I23" s="14" t="n"/>
      <c r="J23" s="14" t="n"/>
    </row>
    <row r="24" ht="32" customHeight="1">
      <c r="A24" s="3" t="inlineStr">
        <is>
          <t>Gravité</t>
        </is>
      </c>
      <c r="B24" s="3" t="n"/>
      <c r="C24" s="5" t="n"/>
      <c r="D24" s="5" t="n"/>
      <c r="E24" s="5" t="n"/>
      <c r="F24" s="3" t="inlineStr">
        <is>
          <t>Pièces jointes (photos, mesures)</t>
        </is>
      </c>
      <c r="G24" s="3" t="n"/>
      <c r="H24" s="5" t="n"/>
      <c r="I24" s="5" t="n"/>
      <c r="J24" s="5" t="n"/>
    </row>
    <row r="25" ht="32" customHeight="1">
      <c r="A25" s="15" t="inlineStr">
        <is>
          <t>Gravité, à adapter à votre procédure : critique si la sécurité ou la réglementation est en jeu ; majeure si la fonction ou le montage est compromis ; mineure si l’écart est sans effet sur l’usage.</t>
        </is>
      </c>
      <c r="B25" s="15" t="n"/>
      <c r="C25" s="15" t="n"/>
      <c r="D25" s="15" t="n"/>
      <c r="E25" s="15" t="n"/>
      <c r="F25" s="15" t="n"/>
      <c r="G25" s="15" t="n"/>
      <c r="H25" s="15" t="n"/>
      <c r="I25" s="15" t="n"/>
      <c r="J25" s="15" t="n"/>
    </row>
    <row r="26" ht="7" customHeight="1"/>
    <row r="27" ht="20" customHeight="1">
      <c r="A27" s="10" t="inlineStr">
        <is>
          <t>4. Actions immédiates et confinement</t>
        </is>
      </c>
      <c r="B27" s="10" t="n"/>
      <c r="C27" s="10" t="n"/>
      <c r="D27" s="10" t="n"/>
      <c r="E27" s="10" t="n"/>
      <c r="F27" s="10" t="n"/>
      <c r="G27" s="10" t="n"/>
      <c r="H27" s="10" t="n"/>
      <c r="I27" s="10" t="n"/>
      <c r="J27" s="10" t="n"/>
    </row>
    <row r="28" ht="20" customHeight="1">
      <c r="A28" s="8" t="inlineStr">
        <is>
          <t>Action</t>
        </is>
      </c>
      <c r="B28" s="8" t="n"/>
      <c r="C28" s="8" t="n"/>
      <c r="D28" s="8" t="n"/>
      <c r="E28" s="8" t="inlineStr">
        <is>
          <t>Fait</t>
        </is>
      </c>
      <c r="F28" s="8" t="inlineStr">
        <is>
          <t>Quantité</t>
        </is>
      </c>
      <c r="G28" s="8" t="inlineStr">
        <is>
          <t>Lieu ou commentaire</t>
        </is>
      </c>
      <c r="H28" s="8" t="n"/>
      <c r="I28" s="8" t="inlineStr">
        <is>
          <t>Par</t>
        </is>
      </c>
      <c r="J28" s="8" t="inlineStr">
        <is>
          <t>Date</t>
        </is>
      </c>
    </row>
    <row r="29" ht="20" customHeight="1">
      <c r="A29" s="3" t="inlineStr">
        <is>
          <t>Produits isolés en zone de quarantaine</t>
        </is>
      </c>
      <c r="B29" s="3" t="n"/>
      <c r="C29" s="3" t="n"/>
      <c r="D29" s="3" t="n"/>
      <c r="E29" s="5" t="n"/>
      <c r="F29" s="5" t="n"/>
      <c r="G29" s="5" t="n"/>
      <c r="H29" s="5" t="n"/>
      <c r="I29" s="5" t="n"/>
      <c r="J29" s="11" t="n"/>
    </row>
    <row r="30" ht="20" customHeight="1">
      <c r="A30" s="3" t="inlineStr">
        <is>
          <t>Lot trié (conformes / non conformes)</t>
        </is>
      </c>
      <c r="B30" s="3" t="n"/>
      <c r="C30" s="3" t="n"/>
      <c r="D30" s="3" t="n"/>
      <c r="E30" s="5" t="n"/>
      <c r="F30" s="5" t="n"/>
      <c r="G30" s="5" t="n"/>
      <c r="H30" s="5" t="n"/>
      <c r="I30" s="5" t="n"/>
      <c r="J30" s="11" t="n"/>
    </row>
    <row r="31" ht="20" customHeight="1">
      <c r="A31" s="3" t="inlineStr">
        <is>
          <t>Produits étiquetés « non conforme »</t>
        </is>
      </c>
      <c r="B31" s="3" t="n"/>
      <c r="C31" s="3" t="n"/>
      <c r="D31" s="3" t="n"/>
      <c r="E31" s="5" t="n"/>
      <c r="F31" s="5" t="n"/>
      <c r="G31" s="5" t="n"/>
      <c r="H31" s="5" t="n"/>
      <c r="I31" s="5" t="n"/>
      <c r="J31" s="11" t="n"/>
    </row>
    <row r="32" ht="20" customHeight="1">
      <c r="A32" s="3" t="inlineStr">
        <is>
          <t>Stock vérifié (magasin, produits finis)</t>
        </is>
      </c>
      <c r="B32" s="3" t="n"/>
      <c r="C32" s="3" t="n"/>
      <c r="D32" s="3" t="n"/>
      <c r="E32" s="5" t="n"/>
      <c r="F32" s="5" t="n"/>
      <c r="G32" s="5" t="n"/>
      <c r="H32" s="5" t="n"/>
      <c r="I32" s="5" t="n"/>
      <c r="J32" s="11" t="n"/>
    </row>
    <row r="33" ht="20" customHeight="1">
      <c r="A33" s="3" t="inlineStr">
        <is>
          <t>En-cours de fabrication vérifiés</t>
        </is>
      </c>
      <c r="B33" s="3" t="n"/>
      <c r="C33" s="3" t="n"/>
      <c r="D33" s="3" t="n"/>
      <c r="E33" s="5" t="n"/>
      <c r="F33" s="5" t="n"/>
      <c r="G33" s="5" t="n"/>
      <c r="H33" s="5" t="n"/>
      <c r="I33" s="5" t="n"/>
      <c r="J33" s="11" t="n"/>
    </row>
    <row r="34" ht="20" customHeight="1">
      <c r="A34" s="3" t="inlineStr">
        <is>
          <t>Produits déjà livrés ou en transit vérifiés</t>
        </is>
      </c>
      <c r="B34" s="3" t="n"/>
      <c r="C34" s="3" t="n"/>
      <c r="D34" s="3" t="n"/>
      <c r="E34" s="5" t="n"/>
      <c r="F34" s="5" t="n"/>
      <c r="G34" s="5" t="n"/>
      <c r="H34" s="5" t="n"/>
      <c r="I34" s="5" t="n"/>
      <c r="J34" s="11" t="n"/>
    </row>
    <row r="35" ht="20" customHeight="1">
      <c r="A35" s="3" t="inlineStr">
        <is>
          <t>Client informé</t>
        </is>
      </c>
      <c r="B35" s="3" t="n"/>
      <c r="C35" s="3" t="n"/>
      <c r="D35" s="3" t="n"/>
      <c r="E35" s="5" t="n"/>
      <c r="F35" s="5" t="n"/>
      <c r="G35" s="5" t="n"/>
      <c r="H35" s="5" t="n"/>
      <c r="I35" s="5" t="n"/>
      <c r="J35" s="11" t="n"/>
    </row>
    <row r="36" ht="20" customHeight="1">
      <c r="A36" s="3" t="inlineStr">
        <is>
          <t>Autre action :</t>
        </is>
      </c>
      <c r="B36" s="3" t="n"/>
      <c r="C36" s="3" t="n"/>
      <c r="D36" s="3" t="n"/>
      <c r="E36" s="5" t="n"/>
      <c r="F36" s="5" t="n"/>
      <c r="G36" s="5" t="n"/>
      <c r="H36" s="5" t="n"/>
      <c r="I36" s="5" t="n"/>
      <c r="J36" s="11" t="n"/>
    </row>
    <row r="37" ht="32" customHeight="1">
      <c r="A37" s="3" t="inlineStr">
        <is>
          <t>Quantité bloquée au total</t>
        </is>
      </c>
      <c r="B37" s="3" t="n"/>
      <c r="C37" s="5" t="n"/>
      <c r="D37" s="5" t="n"/>
      <c r="E37" s="5" t="n"/>
      <c r="F37" s="3" t="inlineStr">
        <is>
          <t>Lieu de quarantaine</t>
        </is>
      </c>
      <c r="G37" s="3" t="n"/>
      <c r="H37" s="5" t="n"/>
      <c r="I37" s="5" t="n"/>
      <c r="J37" s="5" t="n"/>
    </row>
    <row r="38" ht="32" customHeight="1">
      <c r="A38" s="15" t="inlineStr">
        <is>
          <t>Ces actions suppriment l’effet de l’écart (correction) ; l’action corrective, rubrique 7, supprime sa cause. Bloquez aussi les produits suspects, pas seulement ceux trouvés non conformes.</t>
        </is>
      </c>
      <c r="B38" s="15" t="n"/>
      <c r="C38" s="15" t="n"/>
      <c r="D38" s="15" t="n"/>
      <c r="E38" s="15" t="n"/>
      <c r="F38" s="15" t="n"/>
      <c r="G38" s="15" t="n"/>
      <c r="H38" s="15" t="n"/>
      <c r="I38" s="15" t="n"/>
      <c r="J38" s="15" t="n"/>
    </row>
    <row r="39" ht="7" customHeight="1"/>
    <row r="40" ht="20" customHeight="1">
      <c r="A40" s="10" t="inlineStr">
        <is>
          <t>5. Décision de traitement</t>
        </is>
      </c>
      <c r="B40" s="10" t="n"/>
      <c r="C40" s="10" t="n"/>
      <c r="D40" s="10" t="n"/>
      <c r="E40" s="10" t="n"/>
      <c r="F40" s="10" t="n"/>
      <c r="G40" s="10" t="n"/>
      <c r="H40" s="10" t="n"/>
      <c r="I40" s="10" t="n"/>
      <c r="J40" s="10" t="n"/>
    </row>
    <row r="41" ht="32" customHeight="1">
      <c r="A41" s="8" t="inlineStr">
        <is>
          <t>Décision (liste)</t>
        </is>
      </c>
      <c r="B41" s="8" t="n"/>
      <c r="C41" s="8" t="n"/>
      <c r="D41" s="8" t="n"/>
      <c r="E41" s="8" t="inlineStr">
        <is>
          <t>Quantité</t>
        </is>
      </c>
      <c r="F41" s="8" t="n"/>
      <c r="G41" s="8" t="inlineStr">
        <is>
          <t>Commentaire (n° d’OF de retouche, n° de retour)</t>
        </is>
      </c>
      <c r="H41" s="8" t="n"/>
      <c r="I41" s="8" t="n"/>
      <c r="J41" s="8" t="n"/>
    </row>
    <row r="42" ht="20" customHeight="1">
      <c r="A42" s="5" t="n"/>
      <c r="B42" s="5" t="n"/>
      <c r="C42" s="5" t="n"/>
      <c r="D42" s="5" t="n"/>
      <c r="E42" s="5" t="n"/>
      <c r="F42" s="5" t="n"/>
      <c r="G42" s="5" t="n"/>
      <c r="H42" s="5" t="n"/>
      <c r="I42" s="5" t="n"/>
      <c r="J42" s="5" t="n"/>
    </row>
    <row r="43" ht="20" customHeight="1">
      <c r="A43" s="5" t="n"/>
      <c r="B43" s="5" t="n"/>
      <c r="C43" s="5" t="n"/>
      <c r="D43" s="5" t="n"/>
      <c r="E43" s="5" t="n"/>
      <c r="F43" s="5" t="n"/>
      <c r="G43" s="5" t="n"/>
      <c r="H43" s="5" t="n"/>
      <c r="I43" s="5" t="n"/>
      <c r="J43" s="5" t="n"/>
    </row>
    <row r="44" ht="20" customHeight="1">
      <c r="A44" s="5" t="n"/>
      <c r="B44" s="5" t="n"/>
      <c r="C44" s="5" t="n"/>
      <c r="D44" s="5" t="n"/>
      <c r="E44" s="5" t="n"/>
      <c r="F44" s="5" t="n"/>
      <c r="G44" s="5" t="n"/>
      <c r="H44" s="5" t="n"/>
      <c r="I44" s="5" t="n"/>
      <c r="J44" s="5" t="n"/>
    </row>
    <row r="45" ht="20" customHeight="1">
      <c r="A45" s="3" t="inlineStr">
        <is>
          <t>Quantité concernée restant à statuer</t>
        </is>
      </c>
      <c r="B45" s="3" t="n"/>
      <c r="C45" s="3" t="n"/>
      <c r="D45" s="3" t="n"/>
      <c r="E45" s="16">
        <f>IF(ISNUMBER(H16),H16-SUM(E42,E43,E44),"")</f>
        <v/>
      </c>
      <c r="F45" s="13" t="n"/>
      <c r="G45" s="15" t="inlineStr">
        <is>
          <t>À ramener à 0 avant la clôture.</t>
        </is>
      </c>
      <c r="H45" s="15" t="n"/>
      <c r="I45" s="15" t="n"/>
      <c r="J45" s="15" t="n"/>
    </row>
    <row r="46" ht="32" customHeight="1">
      <c r="A46" s="3" t="inlineStr">
        <is>
          <t>Autorité ayant décidé (nom, fonction)</t>
        </is>
      </c>
      <c r="B46" s="3" t="n"/>
      <c r="C46" s="5" t="n"/>
      <c r="D46" s="5" t="n"/>
      <c r="E46" s="5" t="n"/>
      <c r="F46" s="3" t="inlineStr">
        <is>
          <t>Date de décision</t>
        </is>
      </c>
      <c r="G46" s="3" t="n"/>
      <c r="H46" s="11" t="n"/>
      <c r="I46" s="5" t="n"/>
      <c r="J46" s="5" t="n"/>
    </row>
    <row r="47" ht="20" customHeight="1">
      <c r="A47" s="3" t="inlineStr">
        <is>
          <t>Visa de l’autorité</t>
        </is>
      </c>
      <c r="B47" s="3" t="n"/>
      <c r="C47" s="5" t="n"/>
      <c r="D47" s="5" t="n"/>
      <c r="E47" s="5" t="n"/>
      <c r="F47" s="3" t="inlineStr">
        <is>
          <t>Accord client</t>
        </is>
      </c>
      <c r="G47" s="3" t="n"/>
      <c r="H47" s="5" t="n"/>
      <c r="I47" s="5" t="n"/>
      <c r="J47" s="5" t="n"/>
    </row>
    <row r="48" ht="32" customHeight="1">
      <c r="A48" s="3" t="inlineStr">
        <is>
          <t>N° de dérogation ou d’accord client</t>
        </is>
      </c>
      <c r="B48" s="3" t="n"/>
      <c r="C48" s="5" t="n"/>
      <c r="D48" s="5" t="n"/>
      <c r="E48" s="5" t="n"/>
      <c r="F48" s="3" t="inlineStr">
        <is>
          <t>Date de l’accord</t>
        </is>
      </c>
      <c r="G48" s="3" t="n"/>
      <c r="H48" s="11" t="n"/>
      <c r="I48" s="5" t="n"/>
      <c r="J48" s="5" t="n"/>
    </row>
    <row r="49" ht="32" customHeight="1">
      <c r="A49" s="3" t="inlineStr">
        <is>
          <t>Vérification après traitement</t>
        </is>
      </c>
      <c r="B49" s="3" t="n"/>
      <c r="C49" s="5" t="n"/>
      <c r="D49" s="5" t="n"/>
      <c r="E49" s="5" t="n"/>
      <c r="F49" s="3" t="inlineStr">
        <is>
          <t>Vérifiée le</t>
        </is>
      </c>
      <c r="G49" s="3" t="n"/>
      <c r="H49" s="11" t="n"/>
      <c r="I49" s="5" t="n"/>
      <c r="J49" s="5" t="n"/>
    </row>
    <row r="50" ht="32" customHeight="1">
      <c r="A50" s="15" t="inlineStr">
        <is>
          <t>Automobile (IATF 16949, §8.7.1.1) : obtenez l’autorisation du client avant toute utilisation en l’état ou réparation d’un produit non conforme.</t>
        </is>
      </c>
      <c r="B50" s="15" t="n"/>
      <c r="C50" s="15" t="n"/>
      <c r="D50" s="15" t="n"/>
      <c r="E50" s="15" t="n"/>
      <c r="F50" s="15" t="n"/>
      <c r="G50" s="15" t="n"/>
      <c r="H50" s="15" t="n"/>
      <c r="I50" s="15" t="n"/>
      <c r="J50" s="15" t="n"/>
    </row>
    <row r="51" ht="5" customHeight="1"/>
    <row r="52" ht="18" customHeight="1">
      <c r="A52" s="8" t="inlineStr">
        <is>
          <t>Définitions (d’après ISO 9000, §3.12, reformulées)</t>
        </is>
      </c>
      <c r="B52" s="8" t="n"/>
      <c r="C52" s="8" t="n"/>
      <c r="D52" s="8" t="n"/>
      <c r="E52" s="8" t="n"/>
      <c r="F52" s="8" t="n"/>
      <c r="G52" s="8" t="n"/>
      <c r="H52" s="8" t="n"/>
      <c r="I52" s="8" t="n"/>
      <c r="J52" s="8" t="n"/>
    </row>
    <row r="53" ht="112" customHeight="1">
      <c r="A53" s="9" t="inlineStr">
        <is>
          <r>
            <rPr>
              <rFont val="Calibri"/>
              <b val="1"/>
              <color rgb="000A2540"/>
              <sz val="10"/>
            </rPr>
            <t>Retouche</t>
          </r>
          <r>
            <rPr>
              <rFont val="Calibri"/>
              <color rgb="001F2933"/>
              <sz val="10"/>
            </rPr>
            <t xml:space="preserve"> : action sur un produit non conforme pour le rendre conforme aux exigences : il revient dans la spécification.
</t>
          </r>
          <r>
            <rPr>
              <rFont val="Calibri"/>
              <b val="1"/>
              <color rgb="000A2540"/>
              <sz val="10"/>
            </rPr>
            <t>Réparation</t>
          </r>
          <r>
            <rPr>
              <rFont val="Calibri"/>
              <color rgb="001F2933"/>
              <sz val="10"/>
            </rPr>
            <t xml:space="preserve"> : action pour rendre le produit acceptable pour l’usage prévu. Il reste non conforme, une dérogation est donc nécessaire.
</t>
          </r>
          <r>
            <rPr>
              <rFont val="Calibri"/>
              <b val="1"/>
              <color rgb="000A2540"/>
              <sz val="10"/>
            </rPr>
            <t>Dérogation (concession)</t>
          </r>
          <r>
            <rPr>
              <rFont val="Calibri"/>
              <color rgb="001F2933"/>
              <sz val="10"/>
            </rPr>
            <t xml:space="preserve"> : autorisation d’utiliser ou de livrer, en connaissance de cause, un produit qui ne satisfait pas aux exigences (dérogation après production). Le même mot désigne l’autorisation, donnée avant la réalisation, de s’écarter d’une exigence (dérogation avant production).
</t>
          </r>
          <r>
            <rPr>
              <rFont val="Calibri"/>
              <b val="1"/>
              <color rgb="000A2540"/>
              <sz val="10"/>
            </rPr>
            <t>Déclassement</t>
          </r>
          <r>
            <rPr>
              <rFont val="Calibri"/>
              <color rgb="001F2933"/>
              <sz val="10"/>
            </rPr>
            <t xml:space="preserve"> : changement de classe du produit pour qu’il réponde à des exigences différentes de celles d’origine.
</t>
          </r>
          <r>
            <rPr>
              <rFont val="Calibri"/>
              <b val="1"/>
              <color rgb="000A2540"/>
              <sz val="10"/>
            </rPr>
            <t>Rebut</t>
          </r>
          <r>
            <rPr>
              <rFont val="Calibri"/>
              <color rgb="001F2933"/>
              <sz val="10"/>
            </rPr>
            <t xml:space="preserve"> : action qui empêche l’usage prévu du produit, rendu inutilisable.</t>
          </r>
        </is>
      </c>
      <c r="B53" s="3" t="n"/>
      <c r="C53" s="3" t="n"/>
      <c r="D53" s="3" t="n"/>
      <c r="E53" s="3" t="n"/>
      <c r="F53" s="3" t="n"/>
      <c r="G53" s="3" t="n"/>
      <c r="H53" s="3" t="n"/>
      <c r="I53" s="3" t="n"/>
      <c r="J53" s="3" t="n"/>
    </row>
    <row r="54" ht="7" customHeight="1"/>
    <row r="55" ht="20" customHeight="1">
      <c r="A55" s="10" t="inlineStr">
        <is>
          <t>6. Analyse des causes</t>
        </is>
      </c>
      <c r="B55" s="10" t="n"/>
      <c r="C55" s="10" t="n"/>
      <c r="D55" s="10" t="n"/>
      <c r="E55" s="10" t="n"/>
      <c r="F55" s="10" t="n"/>
      <c r="G55" s="10" t="n"/>
      <c r="H55" s="10" t="n"/>
      <c r="I55" s="10" t="n"/>
      <c r="J55" s="10" t="n"/>
    </row>
    <row r="56" ht="20" customHeight="1">
      <c r="A56" s="3" t="inlineStr">
        <is>
          <t>Méthode d’analyse</t>
        </is>
      </c>
      <c r="B56" s="3" t="n"/>
      <c r="C56" s="5" t="n"/>
      <c r="D56" s="5" t="n"/>
      <c r="E56" s="5" t="n"/>
      <c r="F56" s="3" t="inlineStr">
        <is>
          <t>Analyse menée par</t>
        </is>
      </c>
      <c r="G56" s="3" t="n"/>
      <c r="H56" s="5" t="n"/>
      <c r="I56" s="5" t="n"/>
      <c r="J56" s="5" t="n"/>
    </row>
    <row r="57" ht="20" customHeight="1">
      <c r="A57" s="8" t="inlineStr">
        <is>
          <t>5 pourquoi</t>
        </is>
      </c>
      <c r="B57" s="8" t="n"/>
      <c r="C57" s="8" t="inlineStr">
        <is>
          <t>Réponse</t>
        </is>
      </c>
      <c r="D57" s="8" t="n"/>
      <c r="E57" s="8" t="n"/>
      <c r="F57" s="8" t="n"/>
      <c r="G57" s="8" t="n"/>
      <c r="H57" s="8" t="n"/>
      <c r="I57" s="8" t="n"/>
      <c r="J57" s="8" t="n"/>
    </row>
    <row r="58" ht="20" customHeight="1">
      <c r="A58" s="3" t="inlineStr">
        <is>
          <t>Pourquoi 1</t>
        </is>
      </c>
      <c r="B58" s="3" t="n"/>
      <c r="C58" s="5" t="n"/>
      <c r="D58" s="5" t="n"/>
      <c r="E58" s="5" t="n"/>
      <c r="F58" s="5" t="n"/>
      <c r="G58" s="5" t="n"/>
      <c r="H58" s="5" t="n"/>
      <c r="I58" s="5" t="n"/>
      <c r="J58" s="5" t="n"/>
    </row>
    <row r="59" ht="20" customHeight="1">
      <c r="A59" s="3" t="inlineStr">
        <is>
          <t>Pourquoi 2</t>
        </is>
      </c>
      <c r="B59" s="3" t="n"/>
      <c r="C59" s="5" t="n"/>
      <c r="D59" s="5" t="n"/>
      <c r="E59" s="5" t="n"/>
      <c r="F59" s="5" t="n"/>
      <c r="G59" s="5" t="n"/>
      <c r="H59" s="5" t="n"/>
      <c r="I59" s="5" t="n"/>
      <c r="J59" s="5" t="n"/>
    </row>
    <row r="60" ht="20" customHeight="1">
      <c r="A60" s="3" t="inlineStr">
        <is>
          <t>Pourquoi 3</t>
        </is>
      </c>
      <c r="B60" s="3" t="n"/>
      <c r="C60" s="5" t="n"/>
      <c r="D60" s="5" t="n"/>
      <c r="E60" s="5" t="n"/>
      <c r="F60" s="5" t="n"/>
      <c r="G60" s="5" t="n"/>
      <c r="H60" s="5" t="n"/>
      <c r="I60" s="5" t="n"/>
      <c r="J60" s="5" t="n"/>
    </row>
    <row r="61" ht="20" customHeight="1">
      <c r="A61" s="3" t="inlineStr">
        <is>
          <t>Pourquoi 4</t>
        </is>
      </c>
      <c r="B61" s="3" t="n"/>
      <c r="C61" s="5" t="n"/>
      <c r="D61" s="5" t="n"/>
      <c r="E61" s="5" t="n"/>
      <c r="F61" s="5" t="n"/>
      <c r="G61" s="5" t="n"/>
      <c r="H61" s="5" t="n"/>
      <c r="I61" s="5" t="n"/>
      <c r="J61" s="5" t="n"/>
    </row>
    <row r="62" ht="20" customHeight="1">
      <c r="A62" s="3" t="inlineStr">
        <is>
          <t>Pourquoi 5</t>
        </is>
      </c>
      <c r="B62" s="3" t="n"/>
      <c r="C62" s="5" t="n"/>
      <c r="D62" s="5" t="n"/>
      <c r="E62" s="5" t="n"/>
      <c r="F62" s="5" t="n"/>
      <c r="G62" s="5" t="n"/>
      <c r="H62" s="5" t="n"/>
      <c r="I62" s="5" t="n"/>
      <c r="J62" s="5" t="n"/>
    </row>
    <row r="63" ht="32" customHeight="1">
      <c r="A63" s="15" t="inlineStr">
        <is>
          <t>Arrêtez-vous quand la réponse désigne une cause sur laquelle vous pouvez agir, parfois dès le deuxième ou le troisième pourquoi. Posez aussi la question : pourquoi l’écart n’a-t-il pas été détecté plus tôt ?</t>
        </is>
      </c>
      <c r="B63" s="15" t="n"/>
      <c r="C63" s="15" t="n"/>
      <c r="D63" s="15" t="n"/>
      <c r="E63" s="15" t="n"/>
      <c r="F63" s="15" t="n"/>
      <c r="G63" s="15" t="n"/>
      <c r="H63" s="15" t="n"/>
      <c r="I63" s="15" t="n"/>
      <c r="J63" s="15" t="n"/>
    </row>
    <row r="64" ht="20" customHeight="1">
      <c r="A64" s="8" t="inlineStr">
        <is>
          <t>Ishikawa (6M)</t>
        </is>
      </c>
      <c r="B64" s="8" t="n"/>
      <c r="C64" s="8" t="inlineStr">
        <is>
          <t>Causes possibles</t>
        </is>
      </c>
      <c r="D64" s="8" t="n"/>
      <c r="E64" s="8" t="n"/>
      <c r="F64" s="8" t="n"/>
      <c r="G64" s="8" t="n"/>
      <c r="H64" s="8" t="n"/>
      <c r="I64" s="8" t="inlineStr">
        <is>
          <t>Retenue</t>
        </is>
      </c>
      <c r="J64" s="8" t="n"/>
    </row>
    <row r="65" ht="32" customHeight="1">
      <c r="A65" s="3" t="inlineStr">
        <is>
          <t>Main-d’œuvre (compétences, consignes)</t>
        </is>
      </c>
      <c r="B65" s="3" t="n"/>
      <c r="C65" s="5" t="n"/>
      <c r="D65" s="5" t="n"/>
      <c r="E65" s="5" t="n"/>
      <c r="F65" s="5" t="n"/>
      <c r="G65" s="5" t="n"/>
      <c r="H65" s="5" t="n"/>
      <c r="I65" s="5" t="n"/>
      <c r="J65" s="5" t="n"/>
    </row>
    <row r="66" ht="32" customHeight="1">
      <c r="A66" s="3" t="inlineStr">
        <is>
          <t>Matière (matières, composants)</t>
        </is>
      </c>
      <c r="B66" s="3" t="n"/>
      <c r="C66" s="5" t="n"/>
      <c r="D66" s="5" t="n"/>
      <c r="E66" s="5" t="n"/>
      <c r="F66" s="5" t="n"/>
      <c r="G66" s="5" t="n"/>
      <c r="H66" s="5" t="n"/>
      <c r="I66" s="5" t="n"/>
      <c r="J66" s="5" t="n"/>
    </row>
    <row r="67" ht="32" customHeight="1">
      <c r="A67" s="3" t="inlineStr">
        <is>
          <t>Matériel (machines, outillages)</t>
        </is>
      </c>
      <c r="B67" s="3" t="n"/>
      <c r="C67" s="5" t="n"/>
      <c r="D67" s="5" t="n"/>
      <c r="E67" s="5" t="n"/>
      <c r="F67" s="5" t="n"/>
      <c r="G67" s="5" t="n"/>
      <c r="H67" s="5" t="n"/>
      <c r="I67" s="5" t="n"/>
      <c r="J67" s="5" t="n"/>
    </row>
    <row r="68" ht="32" customHeight="1">
      <c r="A68" s="3" t="inlineStr">
        <is>
          <t>Méthode (gammes, modes opératoires)</t>
        </is>
      </c>
      <c r="B68" s="3" t="n"/>
      <c r="C68" s="5" t="n"/>
      <c r="D68" s="5" t="n"/>
      <c r="E68" s="5" t="n"/>
      <c r="F68" s="5" t="n"/>
      <c r="G68" s="5" t="n"/>
      <c r="H68" s="5" t="n"/>
      <c r="I68" s="5" t="n"/>
      <c r="J68" s="5" t="n"/>
    </row>
    <row r="69" ht="32" customHeight="1">
      <c r="A69" s="3" t="inlineStr">
        <is>
          <t>Milieu (environnement, poste)</t>
        </is>
      </c>
      <c r="B69" s="3" t="n"/>
      <c r="C69" s="5" t="n"/>
      <c r="D69" s="5" t="n"/>
      <c r="E69" s="5" t="n"/>
      <c r="F69" s="5" t="n"/>
      <c r="G69" s="5" t="n"/>
      <c r="H69" s="5" t="n"/>
      <c r="I69" s="5" t="n"/>
      <c r="J69" s="5" t="n"/>
    </row>
    <row r="70" ht="32" customHeight="1">
      <c r="A70" s="3" t="inlineStr">
        <is>
          <t>Mesure (instruments, contrôles)</t>
        </is>
      </c>
      <c r="B70" s="3" t="n"/>
      <c r="C70" s="5" t="n"/>
      <c r="D70" s="5" t="n"/>
      <c r="E70" s="5" t="n"/>
      <c r="F70" s="5" t="n"/>
      <c r="G70" s="5" t="n"/>
      <c r="H70" s="5" t="n"/>
      <c r="I70" s="5" t="n"/>
      <c r="J70" s="5" t="n"/>
    </row>
    <row r="71" ht="20" customHeight="1">
      <c r="A71" s="3" t="inlineStr">
        <is>
          <t>Cause racine retenue</t>
        </is>
      </c>
      <c r="B71" s="3" t="n"/>
      <c r="C71" s="3" t="n"/>
      <c r="D71" s="3" t="n"/>
      <c r="E71" s="3" t="n"/>
      <c r="F71" s="3" t="n"/>
      <c r="G71" s="3" t="n"/>
      <c r="H71" s="3" t="n"/>
      <c r="I71" s="3" t="n"/>
      <c r="J71" s="3" t="n"/>
    </row>
    <row r="72" ht="40" customHeight="1">
      <c r="A72" s="14" t="n"/>
      <c r="B72" s="14" t="n"/>
      <c r="C72" s="14" t="n"/>
      <c r="D72" s="14" t="n"/>
      <c r="E72" s="14" t="n"/>
      <c r="F72" s="14" t="n"/>
      <c r="G72" s="14" t="n"/>
      <c r="H72" s="14" t="n"/>
      <c r="I72" s="14" t="n"/>
      <c r="J72" s="14" t="n"/>
    </row>
    <row r="73" ht="45" customHeight="1">
      <c r="A73" s="3" t="inlineStr">
        <is>
          <t>Écarts similaires possibles (autres produits, lots, postes)</t>
        </is>
      </c>
      <c r="B73" s="3" t="n"/>
      <c r="C73" s="5" t="n"/>
      <c r="D73" s="5" t="n"/>
      <c r="E73" s="5" t="n"/>
      <c r="F73" s="5" t="n"/>
      <c r="G73" s="5" t="n"/>
      <c r="H73" s="5" t="n"/>
      <c r="I73" s="5" t="n"/>
      <c r="J73" s="5" t="n"/>
    </row>
    <row r="74" ht="7" customHeight="1"/>
    <row r="75" ht="20" customHeight="1">
      <c r="A75" s="10" t="inlineStr">
        <is>
          <t>7. Action corrective</t>
        </is>
      </c>
      <c r="B75" s="10" t="n"/>
      <c r="C75" s="10" t="n"/>
      <c r="D75" s="10" t="n"/>
      <c r="E75" s="10" t="n"/>
      <c r="F75" s="10" t="n"/>
      <c r="G75" s="10" t="n"/>
      <c r="H75" s="10" t="n"/>
      <c r="I75" s="10" t="n"/>
      <c r="J75" s="10" t="n"/>
    </row>
    <row r="76" ht="32" customHeight="1">
      <c r="A76" s="3" t="inlineStr">
        <is>
          <t>Action corrective nécessaire</t>
        </is>
      </c>
      <c r="B76" s="3" t="n"/>
      <c r="C76" s="5" t="n"/>
      <c r="D76" s="5" t="n"/>
      <c r="E76" s="5" t="n"/>
      <c r="F76" s="3" t="inlineStr">
        <is>
          <t>N° de CAPA ou de 8D</t>
        </is>
      </c>
      <c r="G76" s="3" t="n"/>
      <c r="H76" s="5" t="n"/>
      <c r="I76" s="5" t="n"/>
      <c r="J76" s="5" t="n"/>
    </row>
    <row r="77" ht="20" customHeight="1">
      <c r="A77" s="3" t="inlineStr">
        <is>
          <t>Si non, justification</t>
        </is>
      </c>
      <c r="B77" s="3" t="n"/>
      <c r="C77" s="5" t="n"/>
      <c r="D77" s="5" t="n"/>
      <c r="E77" s="5" t="n"/>
      <c r="F77" s="5" t="n"/>
      <c r="G77" s="5" t="n"/>
      <c r="H77" s="5" t="n"/>
      <c r="I77" s="5" t="n"/>
      <c r="J77" s="5" t="n"/>
    </row>
    <row r="78" ht="32" customHeight="1">
      <c r="A78" s="8" t="inlineStr">
        <is>
          <t>Action décidée</t>
        </is>
      </c>
      <c r="B78" s="8" t="n"/>
      <c r="C78" s="8" t="n"/>
      <c r="D78" s="8" t="n"/>
      <c r="E78" s="8" t="n"/>
      <c r="F78" s="8" t="inlineStr">
        <is>
          <t>Responsable</t>
        </is>
      </c>
      <c r="G78" s="8" t="n"/>
      <c r="H78" s="8" t="inlineStr">
        <is>
          <t>Échéance</t>
        </is>
      </c>
      <c r="I78" s="8" t="inlineStr">
        <is>
          <t>Réalisée le</t>
        </is>
      </c>
      <c r="J78" s="8" t="inlineStr">
        <is>
          <t>Visa</t>
        </is>
      </c>
    </row>
    <row r="79" ht="22" customHeight="1">
      <c r="A79" s="5" t="n"/>
      <c r="B79" s="5" t="n"/>
      <c r="C79" s="5" t="n"/>
      <c r="D79" s="5" t="n"/>
      <c r="E79" s="5" t="n"/>
      <c r="F79" s="5" t="n"/>
      <c r="G79" s="5" t="n"/>
      <c r="H79" s="11" t="n"/>
      <c r="I79" s="11" t="n"/>
      <c r="J79" s="5" t="n"/>
    </row>
    <row r="80" ht="22" customHeight="1">
      <c r="A80" s="5" t="n"/>
      <c r="B80" s="5" t="n"/>
      <c r="C80" s="5" t="n"/>
      <c r="D80" s="5" t="n"/>
      <c r="E80" s="5" t="n"/>
      <c r="F80" s="5" t="n"/>
      <c r="G80" s="5" t="n"/>
      <c r="H80" s="11" t="n"/>
      <c r="I80" s="11" t="n"/>
      <c r="J80" s="5" t="n"/>
    </row>
    <row r="81" ht="22" customHeight="1">
      <c r="A81" s="5" t="n"/>
      <c r="B81" s="5" t="n"/>
      <c r="C81" s="5" t="n"/>
      <c r="D81" s="5" t="n"/>
      <c r="E81" s="5" t="n"/>
      <c r="F81" s="5" t="n"/>
      <c r="G81" s="5" t="n"/>
      <c r="H81" s="11" t="n"/>
      <c r="I81" s="11" t="n"/>
      <c r="J81" s="5" t="n"/>
    </row>
    <row r="82" ht="22" customHeight="1">
      <c r="A82" s="5" t="n"/>
      <c r="B82" s="5" t="n"/>
      <c r="C82" s="5" t="n"/>
      <c r="D82" s="5" t="n"/>
      <c r="E82" s="5" t="n"/>
      <c r="F82" s="5" t="n"/>
      <c r="G82" s="5" t="n"/>
      <c r="H82" s="11" t="n"/>
      <c r="I82" s="11" t="n"/>
      <c r="J82" s="5" t="n"/>
    </row>
    <row r="83" ht="32" customHeight="1">
      <c r="A83" s="15" t="inlineStr">
        <is>
          <t>Certains clients automobiles refusent une formation ou un rappel aux opérateurs comme action corrective : privilégiez une modification du processus (outillage, gamme, détrompeur).</t>
        </is>
      </c>
      <c r="B83" s="15" t="n"/>
      <c r="C83" s="15" t="n"/>
      <c r="D83" s="15" t="n"/>
      <c r="E83" s="15" t="n"/>
      <c r="F83" s="15" t="n"/>
      <c r="G83" s="15" t="n"/>
      <c r="H83" s="15" t="n"/>
      <c r="I83" s="15" t="n"/>
      <c r="J83" s="15" t="n"/>
    </row>
    <row r="84" ht="7" customHeight="1"/>
    <row r="85" ht="20" customHeight="1">
      <c r="A85" s="10" t="inlineStr">
        <is>
          <t>8. Vérification de l’efficacité</t>
        </is>
      </c>
      <c r="B85" s="10" t="n"/>
      <c r="C85" s="10" t="n"/>
      <c r="D85" s="10" t="n"/>
      <c r="E85" s="10" t="n"/>
      <c r="F85" s="10" t="n"/>
      <c r="G85" s="10" t="n"/>
      <c r="H85" s="10" t="n"/>
      <c r="I85" s="10" t="n"/>
      <c r="J85" s="10" t="n"/>
    </row>
    <row r="86" ht="20" customHeight="1">
      <c r="A86" s="3" t="inlineStr">
        <is>
          <t>Critère de vérification (ex. : contrôle renforcé des lots suivants, sans défaut constaté)</t>
        </is>
      </c>
      <c r="B86" s="3" t="n"/>
      <c r="C86" s="3" t="n"/>
      <c r="D86" s="3" t="n"/>
      <c r="E86" s="3" t="n"/>
      <c r="F86" s="3" t="n"/>
      <c r="G86" s="3" t="n"/>
      <c r="H86" s="3" t="n"/>
      <c r="I86" s="3" t="n"/>
      <c r="J86" s="3" t="n"/>
    </row>
    <row r="87" ht="36" customHeight="1">
      <c r="A87" s="14" t="n"/>
      <c r="B87" s="14" t="n"/>
      <c r="C87" s="14" t="n"/>
      <c r="D87" s="14" t="n"/>
      <c r="E87" s="14" t="n"/>
      <c r="F87" s="14" t="n"/>
      <c r="G87" s="14" t="n"/>
      <c r="H87" s="14" t="n"/>
      <c r="I87" s="14" t="n"/>
      <c r="J87" s="14" t="n"/>
    </row>
    <row r="88" ht="20" customHeight="1">
      <c r="A88" s="3" t="inlineStr">
        <is>
          <t>Date de vérification</t>
        </is>
      </c>
      <c r="B88" s="3" t="n"/>
      <c r="C88" s="11" t="n"/>
      <c r="D88" s="5" t="n"/>
      <c r="E88" s="5" t="n"/>
      <c r="F88" s="3" t="inlineStr">
        <is>
          <t>Résultat</t>
        </is>
      </c>
      <c r="G88" s="3" t="n"/>
      <c r="H88" s="5" t="n"/>
      <c r="I88" s="5" t="n"/>
      <c r="J88" s="5" t="n"/>
    </row>
    <row r="89" ht="32" customHeight="1">
      <c r="A89" s="3" t="inlineStr">
        <is>
          <t>Vérifiée par (nom, visa)</t>
        </is>
      </c>
      <c r="B89" s="3" t="n"/>
      <c r="C89" s="5" t="n"/>
      <c r="D89" s="5" t="n"/>
      <c r="E89" s="5" t="n"/>
      <c r="F89" s="3" t="inlineStr">
        <is>
          <t>Si non efficace, nouvelle action n°</t>
        </is>
      </c>
      <c r="G89" s="3" t="n"/>
      <c r="H89" s="5" t="n"/>
      <c r="I89" s="5" t="n"/>
      <c r="J89" s="5" t="n"/>
    </row>
    <row r="90" ht="7" customHeight="1"/>
    <row r="91" ht="20" customHeight="1">
      <c r="A91" s="10" t="inlineStr">
        <is>
          <t>9. Coût estimé de la non-conformité</t>
        </is>
      </c>
      <c r="B91" s="10" t="n"/>
      <c r="C91" s="10" t="n"/>
      <c r="D91" s="10" t="n"/>
      <c r="E91" s="10" t="n"/>
      <c r="F91" s="10" t="n"/>
      <c r="G91" s="10" t="n"/>
      <c r="H91" s="10" t="n"/>
      <c r="I91" s="10" t="n"/>
      <c r="J91" s="10" t="n"/>
    </row>
    <row r="92" ht="20" customHeight="1">
      <c r="A92" s="8" t="inlineStr">
        <is>
          <t>Poste de coût</t>
        </is>
      </c>
      <c r="B92" s="8" t="n"/>
      <c r="C92" s="8" t="n"/>
      <c r="D92" s="8" t="n"/>
      <c r="E92" s="8" t="n"/>
      <c r="F92" s="8" t="n"/>
      <c r="G92" s="8" t="n"/>
      <c r="H92" s="8" t="inlineStr">
        <is>
          <t>Montant estimé</t>
        </is>
      </c>
      <c r="I92" s="8" t="n"/>
      <c r="J92" s="8" t="n"/>
    </row>
    <row r="93" ht="20" customHeight="1">
      <c r="A93" s="3" t="inlineStr">
        <is>
          <t>Devise</t>
        </is>
      </c>
      <c r="B93" s="3" t="n"/>
      <c r="C93" s="3" t="n"/>
      <c r="D93" s="3" t="n"/>
      <c r="E93" s="3" t="n"/>
      <c r="F93" s="3" t="n"/>
      <c r="G93" s="3" t="n"/>
      <c r="H93" s="5" t="n"/>
      <c r="I93" s="5" t="n"/>
      <c r="J93" s="5" t="n"/>
    </row>
    <row r="94" ht="20" customHeight="1">
      <c r="A94" s="3" t="inlineStr">
        <is>
          <t>Matière ou produits mis au rebut</t>
        </is>
      </c>
      <c r="B94" s="3" t="n"/>
      <c r="C94" s="3" t="n"/>
      <c r="D94" s="3" t="n"/>
      <c r="E94" s="3" t="n"/>
      <c r="F94" s="3" t="n"/>
      <c r="G94" s="3" t="n"/>
      <c r="H94" s="17" t="n"/>
      <c r="I94" s="5" t="n"/>
      <c r="J94" s="5" t="n"/>
    </row>
    <row r="95" ht="20" customHeight="1">
      <c r="A95" s="3" t="inlineStr">
        <is>
          <t>Main-d’œuvre (tri, retouche, réparation, contrôles)</t>
        </is>
      </c>
      <c r="B95" s="3" t="n"/>
      <c r="C95" s="3" t="n"/>
      <c r="D95" s="3" t="n"/>
      <c r="E95" s="3" t="n"/>
      <c r="F95" s="3" t="n"/>
      <c r="G95" s="3" t="n"/>
      <c r="H95" s="17" t="n"/>
      <c r="I95" s="5" t="n"/>
      <c r="J95" s="5" t="n"/>
    </row>
    <row r="96" ht="20" customHeight="1">
      <c r="A96" s="3" t="inlineStr">
        <is>
          <t>Transport et retours</t>
        </is>
      </c>
      <c r="B96" s="3" t="n"/>
      <c r="C96" s="3" t="n"/>
      <c r="D96" s="3" t="n"/>
      <c r="E96" s="3" t="n"/>
      <c r="F96" s="3" t="n"/>
      <c r="G96" s="3" t="n"/>
      <c r="H96" s="17" t="n"/>
      <c r="I96" s="5" t="n"/>
      <c r="J96" s="5" t="n"/>
    </row>
    <row r="97" ht="20" customHeight="1">
      <c r="A97" s="3" t="inlineStr">
        <is>
          <t>Frais facturés par le client (pénalités, refacturations)</t>
        </is>
      </c>
      <c r="B97" s="3" t="n"/>
      <c r="C97" s="3" t="n"/>
      <c r="D97" s="3" t="n"/>
      <c r="E97" s="3" t="n"/>
      <c r="F97" s="3" t="n"/>
      <c r="G97" s="3" t="n"/>
      <c r="H97" s="17" t="n"/>
      <c r="I97" s="5" t="n"/>
      <c r="J97" s="5" t="n"/>
    </row>
    <row r="98" ht="20" customHeight="1">
      <c r="A98" s="3" t="inlineStr">
        <is>
          <t>Autres frais</t>
        </is>
      </c>
      <c r="B98" s="3" t="n"/>
      <c r="C98" s="3" t="n"/>
      <c r="D98" s="3" t="n"/>
      <c r="E98" s="3" t="n"/>
      <c r="F98" s="3" t="n"/>
      <c r="G98" s="3" t="n"/>
      <c r="H98" s="17" t="n"/>
      <c r="I98" s="5" t="n"/>
      <c r="J98" s="5" t="n"/>
    </row>
    <row r="99" ht="20" customHeight="1">
      <c r="A99" s="8" t="inlineStr">
        <is>
          <t>Total estimé</t>
        </is>
      </c>
      <c r="B99" s="8" t="n"/>
      <c r="C99" s="8" t="n"/>
      <c r="D99" s="8" t="n"/>
      <c r="E99" s="8" t="n"/>
      <c r="F99" s="8" t="n"/>
      <c r="G99" s="8" t="n"/>
      <c r="H99" s="18">
        <f>IF(COUNT(H94:H98)=0,"",SUM(H94:H98))</f>
        <v/>
      </c>
      <c r="I99" s="13" t="n"/>
      <c r="J99" s="13" t="n"/>
    </row>
    <row r="100" ht="7" customHeight="1"/>
    <row r="101" ht="20" customHeight="1">
      <c r="A101" s="10" t="inlineStr">
        <is>
          <t>10. Clôture</t>
        </is>
      </c>
      <c r="B101" s="10" t="n"/>
      <c r="C101" s="10" t="n"/>
      <c r="D101" s="10" t="n"/>
      <c r="E101" s="10" t="n"/>
      <c r="F101" s="10" t="n"/>
      <c r="G101" s="10" t="n"/>
      <c r="H101" s="10" t="n"/>
      <c r="I101" s="10" t="n"/>
      <c r="J101" s="10" t="n"/>
    </row>
    <row r="102" ht="32" customHeight="1">
      <c r="A102" s="3" t="inlineStr">
        <is>
          <t>Date de clôture</t>
        </is>
      </c>
      <c r="B102" s="3" t="n"/>
      <c r="C102" s="11" t="n"/>
      <c r="D102" s="5" t="n"/>
      <c r="E102" s="5" t="n"/>
      <c r="F102" s="3" t="inlineStr">
        <is>
          <t>Délai de traitement (jours)</t>
        </is>
      </c>
      <c r="G102" s="3" t="n"/>
      <c r="H102" s="19">
        <f>IF(AND(ISNUMBER(C102),ISNUMBER(C8)),C102-C8,"")</f>
        <v/>
      </c>
      <c r="I102" s="13" t="n"/>
      <c r="J102" s="13" t="n"/>
    </row>
    <row r="103" ht="32" customHeight="1">
      <c r="A103" s="3" t="inlineStr">
        <is>
          <t>Clôturée par (nom, fonction)</t>
        </is>
      </c>
      <c r="B103" s="3" t="n"/>
      <c r="C103" s="5" t="n"/>
      <c r="D103" s="5" t="n"/>
      <c r="E103" s="5" t="n"/>
      <c r="F103" s="3" t="inlineStr">
        <is>
          <t>Visa</t>
        </is>
      </c>
      <c r="G103" s="3" t="n"/>
      <c r="H103" s="5" t="n"/>
      <c r="I103" s="5" t="n"/>
      <c r="J103" s="5" t="n"/>
    </row>
    <row r="104" ht="34" customHeight="1">
      <c r="A104" s="3" t="inlineStr">
        <is>
          <t>Commentaire</t>
        </is>
      </c>
      <c r="B104" s="3" t="n"/>
      <c r="C104" s="5" t="n"/>
      <c r="D104" s="5" t="n"/>
      <c r="E104" s="5" t="n"/>
      <c r="F104" s="5" t="n"/>
      <c r="G104" s="5" t="n"/>
      <c r="H104" s="5" t="n"/>
      <c r="I104" s="5" t="n"/>
      <c r="J104" s="5" t="n"/>
    </row>
  </sheetData>
  <mergeCells count="207">
    <mergeCell ref="A23:J23"/>
    <mergeCell ref="A15:B15"/>
    <mergeCell ref="A64:B64"/>
    <mergeCell ref="C77:J77"/>
    <mergeCell ref="F16:G16"/>
    <mergeCell ref="A73:B73"/>
    <mergeCell ref="C47:E47"/>
    <mergeCell ref="F103:G103"/>
    <mergeCell ref="A91:J91"/>
    <mergeCell ref="A29:D29"/>
    <mergeCell ref="A88:B88"/>
    <mergeCell ref="H17:J17"/>
    <mergeCell ref="A52:J52"/>
    <mergeCell ref="A70:B70"/>
    <mergeCell ref="A79:E79"/>
    <mergeCell ref="A44:D44"/>
    <mergeCell ref="A63:J63"/>
    <mergeCell ref="A31:D31"/>
    <mergeCell ref="F15:G15"/>
    <mergeCell ref="F80:G80"/>
    <mergeCell ref="A83:J83"/>
    <mergeCell ref="I66:J66"/>
    <mergeCell ref="A56:B56"/>
    <mergeCell ref="F79:G79"/>
    <mergeCell ref="H95:J95"/>
    <mergeCell ref="G34:H34"/>
    <mergeCell ref="C59:J59"/>
    <mergeCell ref="A76:B76"/>
    <mergeCell ref="C11:J11"/>
    <mergeCell ref="H92:J92"/>
    <mergeCell ref="F81:G81"/>
    <mergeCell ref="C49:E49"/>
    <mergeCell ref="H97:J97"/>
    <mergeCell ref="A41:D41"/>
    <mergeCell ref="A17:B17"/>
    <mergeCell ref="F56:G56"/>
    <mergeCell ref="C61:J61"/>
    <mergeCell ref="A62:B62"/>
    <mergeCell ref="A75:J75"/>
    <mergeCell ref="A68:B68"/>
    <mergeCell ref="A55:J55"/>
    <mergeCell ref="A33:D33"/>
    <mergeCell ref="I69:J69"/>
    <mergeCell ref="A9:B9"/>
    <mergeCell ref="A42:D42"/>
    <mergeCell ref="F88:G88"/>
    <mergeCell ref="C103:E103"/>
    <mergeCell ref="A48:B48"/>
    <mergeCell ref="A5:J5"/>
    <mergeCell ref="A59:B59"/>
    <mergeCell ref="F10:G10"/>
    <mergeCell ref="A35:D35"/>
    <mergeCell ref="A11:B11"/>
    <mergeCell ref="A103:B103"/>
    <mergeCell ref="A4:J4"/>
    <mergeCell ref="C104:J104"/>
    <mergeCell ref="A38:J38"/>
    <mergeCell ref="A28:D28"/>
    <mergeCell ref="A61:B61"/>
    <mergeCell ref="I70:J70"/>
    <mergeCell ref="A13:J13"/>
    <mergeCell ref="C46:E46"/>
    <mergeCell ref="G44:J44"/>
    <mergeCell ref="H16:J16"/>
    <mergeCell ref="C73:J73"/>
    <mergeCell ref="A93:G93"/>
    <mergeCell ref="H99:J99"/>
    <mergeCell ref="A78:E78"/>
    <mergeCell ref="A40:J40"/>
    <mergeCell ref="A30:D30"/>
    <mergeCell ref="F76:G76"/>
    <mergeCell ref="A37:B37"/>
    <mergeCell ref="A46:B46"/>
    <mergeCell ref="C48:E48"/>
    <mergeCell ref="A89:B89"/>
    <mergeCell ref="A92:G92"/>
    <mergeCell ref="A80:E80"/>
    <mergeCell ref="F17:G17"/>
    <mergeCell ref="C67:H67"/>
    <mergeCell ref="F47:G47"/>
    <mergeCell ref="A94:G94"/>
    <mergeCell ref="G33:H33"/>
    <mergeCell ref="F46:G46"/>
    <mergeCell ref="A7:J7"/>
    <mergeCell ref="C69:H69"/>
    <mergeCell ref="A8:B8"/>
    <mergeCell ref="C15:E15"/>
    <mergeCell ref="A25:J25"/>
    <mergeCell ref="F9:G9"/>
    <mergeCell ref="C24:E24"/>
    <mergeCell ref="G35:H35"/>
    <mergeCell ref="H103:J103"/>
    <mergeCell ref="C89:E89"/>
    <mergeCell ref="F48:G48"/>
    <mergeCell ref="A81:E81"/>
    <mergeCell ref="A10:B10"/>
    <mergeCell ref="C88:E88"/>
    <mergeCell ref="A50:J50"/>
    <mergeCell ref="A95:G95"/>
    <mergeCell ref="A102:B102"/>
    <mergeCell ref="A2:J2"/>
    <mergeCell ref="C64:H64"/>
    <mergeCell ref="A86:J86"/>
    <mergeCell ref="A77:B77"/>
    <mergeCell ref="C10:E10"/>
    <mergeCell ref="C16:E16"/>
    <mergeCell ref="H46:J46"/>
    <mergeCell ref="A97:G97"/>
    <mergeCell ref="H89:J89"/>
    <mergeCell ref="H98:J98"/>
    <mergeCell ref="A22:J22"/>
    <mergeCell ref="A82:E82"/>
    <mergeCell ref="A49:B49"/>
    <mergeCell ref="C62:J62"/>
    <mergeCell ref="C9:E9"/>
    <mergeCell ref="A96:G96"/>
    <mergeCell ref="H88:J88"/>
    <mergeCell ref="A20:J20"/>
    <mergeCell ref="A72:J72"/>
    <mergeCell ref="F89:G89"/>
    <mergeCell ref="E44:F44"/>
    <mergeCell ref="A69:B69"/>
    <mergeCell ref="A65:B65"/>
    <mergeCell ref="A34:D34"/>
    <mergeCell ref="H47:J47"/>
    <mergeCell ref="A36:D36"/>
    <mergeCell ref="F8:G8"/>
    <mergeCell ref="H15:J15"/>
    <mergeCell ref="A45:D45"/>
    <mergeCell ref="H24:J24"/>
    <mergeCell ref="A104:B104"/>
    <mergeCell ref="H76:J76"/>
    <mergeCell ref="C37:E37"/>
    <mergeCell ref="A57:B57"/>
    <mergeCell ref="C66:H66"/>
    <mergeCell ref="H8:J8"/>
    <mergeCell ref="A14:B14"/>
    <mergeCell ref="F102:G102"/>
    <mergeCell ref="C68:H68"/>
    <mergeCell ref="I64:J64"/>
    <mergeCell ref="H10:J10"/>
    <mergeCell ref="C14:E14"/>
    <mergeCell ref="G1:H1"/>
    <mergeCell ref="A1:F1"/>
    <mergeCell ref="A27:J27"/>
    <mergeCell ref="G32:H32"/>
    <mergeCell ref="E41:F41"/>
    <mergeCell ref="H102:J102"/>
    <mergeCell ref="F49:G49"/>
    <mergeCell ref="H9:J9"/>
    <mergeCell ref="F14:G14"/>
    <mergeCell ref="A101:J101"/>
    <mergeCell ref="A67:B67"/>
    <mergeCell ref="A32:D32"/>
    <mergeCell ref="E43:F43"/>
    <mergeCell ref="C65:H65"/>
    <mergeCell ref="H49:J49"/>
    <mergeCell ref="A24:B24"/>
    <mergeCell ref="I65:J65"/>
    <mergeCell ref="A85:J85"/>
    <mergeCell ref="F78:G78"/>
    <mergeCell ref="A60:B60"/>
    <mergeCell ref="H94:J94"/>
    <mergeCell ref="A53:J53"/>
    <mergeCell ref="E42:F42"/>
    <mergeCell ref="C58:J58"/>
    <mergeCell ref="G36:H36"/>
    <mergeCell ref="A43:D43"/>
    <mergeCell ref="C56:E56"/>
    <mergeCell ref="G41:J41"/>
    <mergeCell ref="A19:J19"/>
    <mergeCell ref="A16:B16"/>
    <mergeCell ref="F24:G24"/>
    <mergeCell ref="C76:E76"/>
    <mergeCell ref="H37:J37"/>
    <mergeCell ref="G43:J43"/>
    <mergeCell ref="C8:E8"/>
    <mergeCell ref="C70:H70"/>
    <mergeCell ref="C17:E17"/>
    <mergeCell ref="G28:H28"/>
    <mergeCell ref="A66:B66"/>
    <mergeCell ref="H96:J96"/>
    <mergeCell ref="A98:G98"/>
    <mergeCell ref="H48:J48"/>
    <mergeCell ref="G42:J42"/>
    <mergeCell ref="I68:J68"/>
    <mergeCell ref="G30:H30"/>
    <mergeCell ref="H14:J14"/>
    <mergeCell ref="C102:E102"/>
    <mergeCell ref="A47:B47"/>
    <mergeCell ref="C60:J60"/>
    <mergeCell ref="E45:F45"/>
    <mergeCell ref="I67:J67"/>
    <mergeCell ref="A87:J87"/>
    <mergeCell ref="I1:J1"/>
    <mergeCell ref="A99:G99"/>
    <mergeCell ref="G29:H29"/>
    <mergeCell ref="F37:G37"/>
    <mergeCell ref="F82:G82"/>
    <mergeCell ref="H93:J93"/>
    <mergeCell ref="A21:J21"/>
    <mergeCell ref="G31:H31"/>
    <mergeCell ref="C57:J57"/>
    <mergeCell ref="H56:J56"/>
    <mergeCell ref="A58:B58"/>
    <mergeCell ref="A71:J71"/>
    <mergeCell ref="G45:J45"/>
  </mergeCells>
  <dataValidations count="15">
    <dataValidation sqref="C10" showDropDown="0" showInputMessage="0" showErrorMessage="1" allowBlank="1" errorTitle="Valeur non prévue" error="Choisissez une valeur dans la liste (feuille Listes)." type="list">
      <formula1>Liste_Origine</formula1>
    </dataValidation>
    <dataValidation sqref="A21" showDropDown="0" showInputMessage="1" showErrorMessage="0" allowBlank="1" promptTitle="Exigence" prompt="Ce qui était attendu, avec sa source : plan et indice, spécification, commande."/>
    <dataValidation sqref="A23" showDropDown="0" showInputMessage="1" showErrorMessage="0" allowBlank="1" promptTitle="Constat" prompt="Des faits mesurés, sans interprétation : la cause va dans la colonne Cause racine."/>
    <dataValidation sqref="C24" showDropDown="0" showInputMessage="1" showErrorMessage="1" allowBlank="1" errorTitle="Valeur non prévue" error="Choisissez une valeur dans la liste (feuille Listes)." promptTitle="Gravité" prompt="Critique : sécurité ou réglementation en jeu. Majeure : fonction ou montage compromis. Mineure : sans effet sur l’usage. Adaptez à votre procédure." type="list">
      <formula1>Liste_Gravite</formula1>
    </dataValidation>
    <dataValidation sqref="E29 E30 E31 E32 E33 E34 E35 E36" showDropDown="0" showInputMessage="0" showErrorMessage="1" allowBlank="1" errorTitle="Valeur non prévue" error="Choisissez une valeur dans la liste (feuille Listes)." type="list">
      <formula1>Liste_Fait</formula1>
    </dataValidation>
    <dataValidation sqref="A42 A43 A44" showDropDown="0" showInputMessage="1" showErrorMessage="1" allowBlank="1" errorTitle="Valeur non prévue" error="Choisissez une valeur dans la liste (feuille Listes)." promptTitle="Décision de traitement" prompt="Retouche : le produit redevient conforme. Réparation et utilisation en l’état : il reste non conforme, une dérogation est nécessaire." type="list">
      <formula1>Liste_Decision</formula1>
    </dataValidation>
    <dataValidation sqref="C46" showDropDown="0" showInputMessage="1" showErrorMessage="0" allowBlank="1" promptTitle="Autorité ayant décidé" prompt="La personne habilitée à décider du traitement, avec sa fonction."/>
    <dataValidation sqref="H47" showDropDown="0" showInputMessage="1" showErrorMessage="1" allowBlank="1" errorTitle="Valeur non prévue" error="Choisissez une valeur dans la liste (feuille Listes)." promptTitle="Accord client" prompt="Automobile (IATF 16949, §8.7.1.1) : accord du client avant toute utilisation en l’état ou réparation." type="list">
      <formula1>Liste_Accord</formula1>
    </dataValidation>
    <dataValidation sqref="C49" showDropDown="0" showInputMessage="0" showErrorMessage="1" allowBlank="1" errorTitle="Valeur non prévue" error="Choisissez une valeur dans la liste (feuille Listes)." type="list">
      <formula1>Liste_Verification</formula1>
    </dataValidation>
    <dataValidation sqref="C56" showDropDown="0" showInputMessage="0" showErrorMessage="1" allowBlank="1" errorTitle="Valeur non prévue" error="Choisissez une valeur dans la liste (feuille Listes)." type="list">
      <formula1>Liste_Methode</formula1>
    </dataValidation>
    <dataValidation sqref="C76 I65 I66 I67 I68 I69 I70" showDropDown="0" showInputMessage="0" showErrorMessage="1" allowBlank="1" errorTitle="Valeur non prévue" error="Choisissez une valeur dans la liste (feuille Listes)." type="list">
      <formula1>Liste_OuiNon</formula1>
    </dataValidation>
    <dataValidation sqref="A72" showDropDown="0" showInputMessage="1" showErrorMessage="0" allowBlank="1" promptTitle="Cause racine" prompt="Une cause sur laquelle vous pouvez agir. « Inattention » n’est pas une cause racine."/>
    <dataValidation sqref="H88" showDropDown="0" showInputMessage="0" showErrorMessage="1" allowBlank="1" errorTitle="Valeur non prévue" error="Choisissez une valeur dans la liste (feuille Listes)." type="list">
      <formula1>Liste_Efficacite</formula1>
    </dataValidation>
    <dataValidation sqref="C8 C88 C102 H46 H48 H49 H79 H80 H81 H82 I79 I80 I81 I82 J29 J30 J31 J32 J33 J34 J35 J36" showDropDown="0" showInputMessage="0" showErrorMessage="1" allowBlank="1" errorTitle="Date attendue" error="Saisissez une date au format jj/mm/aaaa." type="date" operator="between">
      <formula1>36526</formula1>
      <formula2>73415</formula2>
    </dataValidation>
    <dataValidation sqref="C16 C37 E42 E43 E44 F29 F30 F31 F32 F33 F34 F35 F36 H16 H94 H95 H96 H97 H98" showDropDown="0" showInputMessage="0" showErrorMessage="1" allowBlank="1" errorTitle="Nombre attendu" error="Saisissez un nombre positif ou nul." type="decimal" operator="greaterThanOrEqual">
      <formula1>0</formula1>
    </dataValidation>
  </dataValidations>
  <printOptions horizontalCentered="1"/>
  <pageMargins left="0.5905511811023622" right="0.5905511811023622" top="0.5905511811023622" bottom="0.7086614173228346" header="0.2362204724409449" footer="0.2755905511811023"/>
  <pageSetup orientation="portrait" paperSize="9" fitToHeight="0" fitToWidth="1"/>
  <headerFooter>
    <oddHeader/>
    <oddFooter>&amp;L&amp;"Calibri,Regular"&amp;8 &amp;K4A5568Modèle gratuit proposé par Qualis ERP, qualis-erp.com&amp;R&amp;"Calibri,Regular"&amp;8 &amp;K4A5568Page &amp;P sur &amp;N</oddFooter>
    <evenHeader/>
    <evenFooter/>
    <firstHeader/>
    <firstFooter/>
  </headerFooter>
  <rowBreaks count="4" manualBreakCount="4">
    <brk id="18" min="0" max="16383" man="1"/>
    <brk id="39" min="0" max="16383" man="1"/>
    <brk id="54" min="0" max="16383" man="1"/>
    <brk id="74" min="0" max="16383" man="1"/>
  </rowBreaks>
</worksheet>
</file>

<file path=xl/worksheets/sheet2.xml><?xml version="1.0" encoding="utf-8"?>
<worksheet xmlns="http://schemas.openxmlformats.org/spreadsheetml/2006/main">
  <sheetPr>
    <tabColor rgb="000A2540"/>
    <outlinePr summaryBelow="1" summaryRight="1"/>
    <pageSetUpPr fitToPage="1"/>
  </sheetPr>
  <dimension ref="A1:AL504"/>
  <sheetViews>
    <sheetView zoomScale="90"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2" customWidth="1" min="2" max="2"/>
    <col width="18" customWidth="1" min="3" max="3"/>
    <col width="14" customWidth="1" min="4" max="4"/>
    <col width="14" customWidth="1" min="5" max="5"/>
    <col width="18" customWidth="1" min="6" max="6"/>
    <col width="18" customWidth="1" min="7" max="7"/>
    <col width="18" customWidth="1" min="8" max="8"/>
    <col width="14" customWidth="1" min="9" max="9"/>
    <col width="24" customWidth="1" min="10" max="10"/>
    <col width="16" customWidth="1" min="11" max="11"/>
    <col width="11" customWidth="1" min="12" max="12"/>
    <col width="12" customWidth="1" min="13" max="13"/>
    <col width="9" customWidth="1" min="14" max="14"/>
    <col width="11" customWidth="1" min="15" max="15"/>
    <col width="32" customWidth="1" min="16" max="16"/>
    <col width="34" customWidth="1" min="17" max="17"/>
    <col width="11" customWidth="1" min="18" max="18"/>
    <col width="11" customWidth="1" min="19" max="19"/>
    <col width="22" customWidth="1" min="20" max="20"/>
    <col width="18" customWidth="1" min="21" max="21"/>
    <col width="12" customWidth="1" min="22" max="22"/>
    <col width="17" customWidth="1" min="23" max="23"/>
    <col width="16" customWidth="1" min="24" max="24"/>
    <col width="14" customWidth="1" min="25" max="25"/>
    <col width="17" customWidth="1" min="26" max="26"/>
    <col width="34" customWidth="1" min="27" max="27"/>
    <col width="12" customWidth="1" min="28" max="28"/>
    <col width="14" customWidth="1" min="29" max="29"/>
    <col width="16" customWidth="1" min="30" max="30"/>
    <col width="12" customWidth="1" min="31" max="31"/>
    <col width="13" customWidth="1" min="32" max="32"/>
    <col width="16" customWidth="1" min="33" max="33"/>
    <col width="12" customWidth="1" min="34" max="34"/>
    <col width="12" customWidth="1" min="35" max="35"/>
    <col width="13" customWidth="1" min="36" max="36"/>
    <col width="11" customWidth="1" min="37" max="37"/>
    <col width="10" customWidth="1" min="38" max="38"/>
  </cols>
  <sheetData>
    <row r="1" ht="28" customHeight="1">
      <c r="A1" s="20" t="inlineStr">
        <is>
          <t>Registre des non-conformités</t>
        </is>
      </c>
    </row>
    <row r="2" ht="30" customHeight="1">
      <c r="A2" s="21" t="inlineStr">
        <is>
          <t>Une ligne par fiche, sans ligne vide entre deux fiches. Les colonnes suivent la feuille Fiche, les listes déroulantes viennent de la feuille Listes et les colonnes bleu clair se calculent seules. Impression : A4 paysage sur quatre pages de large, N° de fiche répété ; dans Excel, la zone d’impression s’arrête à la dernière fiche saisie.</t>
        </is>
      </c>
    </row>
    <row r="3" ht="18" customHeight="1">
      <c r="A3" s="22" t="inlineStr">
        <is>
          <t>Identification</t>
        </is>
      </c>
      <c r="B3" s="22" t="n"/>
      <c r="C3" s="22" t="n"/>
      <c r="D3" s="22" t="n"/>
      <c r="E3" s="22" t="n"/>
      <c r="F3" s="22" t="n"/>
      <c r="G3" s="22" t="n"/>
      <c r="H3" s="22" t="n"/>
      <c r="I3" s="22" t="inlineStr">
        <is>
          <t>Produit concerné</t>
        </is>
      </c>
      <c r="J3" s="22" t="n"/>
      <c r="K3" s="22" t="n"/>
      <c r="L3" s="22" t="n"/>
      <c r="M3" s="22" t="n"/>
      <c r="N3" s="22" t="n"/>
      <c r="O3" s="22" t="n"/>
      <c r="P3" s="22" t="inlineStr">
        <is>
          <t>Description de l’écart</t>
        </is>
      </c>
      <c r="Q3" s="22" t="n"/>
      <c r="R3" s="22" t="n"/>
      <c r="S3" s="22" t="n"/>
      <c r="T3" s="22" t="inlineStr">
        <is>
          <t>Traitement</t>
        </is>
      </c>
      <c r="U3" s="22" t="n"/>
      <c r="V3" s="22" t="n"/>
      <c r="W3" s="22" t="n"/>
      <c r="X3" s="22" t="n"/>
      <c r="Y3" s="22" t="n"/>
      <c r="Z3" s="22" t="inlineStr">
        <is>
          <t>Causes et action corrective</t>
        </is>
      </c>
      <c r="AA3" s="22" t="n"/>
      <c r="AB3" s="22" t="n"/>
      <c r="AC3" s="22" t="n"/>
      <c r="AD3" s="22" t="n"/>
      <c r="AE3" s="22" t="n"/>
      <c r="AF3" s="22" t="inlineStr">
        <is>
          <t>Efficacité, coût et clôture</t>
        </is>
      </c>
      <c r="AG3" s="22" t="n"/>
      <c r="AH3" s="22" t="n"/>
      <c r="AI3" s="22" t="n"/>
      <c r="AJ3" s="22" t="n"/>
      <c r="AK3" s="22" t="n"/>
      <c r="AL3" s="22" t="n"/>
    </row>
    <row r="4" ht="54" customHeight="1">
      <c r="A4" s="23" t="inlineStr">
        <is>
          <t>N° de fiche</t>
        </is>
      </c>
      <c r="B4" s="23" t="inlineStr">
        <is>
          <t>Date de détection</t>
        </is>
      </c>
      <c r="C4" s="23" t="inlineStr">
        <is>
          <t>Émetteur</t>
        </is>
      </c>
      <c r="D4" s="23" t="inlineStr">
        <is>
          <t>Service</t>
        </is>
      </c>
      <c r="E4" s="23" t="inlineStr">
        <is>
          <t>Origine</t>
        </is>
      </c>
      <c r="F4" s="23" t="inlineStr">
        <is>
          <t>Lieu ou poste de détection</t>
        </is>
      </c>
      <c r="G4" s="23" t="inlineStr">
        <is>
          <t>Document d’origine (OF, réception, réclamation, audit)</t>
        </is>
      </c>
      <c r="H4" s="23" t="inlineStr">
        <is>
          <t>Client ou fournisseur</t>
        </is>
      </c>
      <c r="I4" s="23" t="inlineStr">
        <is>
          <t>Référence</t>
        </is>
      </c>
      <c r="J4" s="23" t="inlineStr">
        <is>
          <t>Désignation</t>
        </is>
      </c>
      <c r="K4" s="23" t="inlineStr">
        <is>
          <t>N° de lot ou de série</t>
        </is>
      </c>
      <c r="L4" s="23" t="inlineStr">
        <is>
          <t>Quantité contrôlée</t>
        </is>
      </c>
      <c r="M4" s="23" t="inlineStr">
        <is>
          <t>Quantité concernée (non conforme)</t>
        </is>
      </c>
      <c r="N4" s="23" t="inlineStr">
        <is>
          <t>Unité</t>
        </is>
      </c>
      <c r="O4" s="23" t="inlineStr">
        <is>
          <t>Taux de non-conformité</t>
        </is>
      </c>
      <c r="P4" s="23" t="inlineStr">
        <is>
          <t>Exigence (ce qui était attendu)</t>
        </is>
      </c>
      <c r="Q4" s="23" t="inlineStr">
        <is>
          <t>Constat (ce qui a été observé)</t>
        </is>
      </c>
      <c r="R4" s="23" t="inlineStr">
        <is>
          <t>Gravité</t>
        </is>
      </c>
      <c r="S4" s="23" t="inlineStr">
        <is>
          <t>Quantité bloquée</t>
        </is>
      </c>
      <c r="T4" s="23" t="inlineStr">
        <is>
          <t>Décision de traitement</t>
        </is>
      </c>
      <c r="U4" s="23" t="inlineStr">
        <is>
          <t>Autorité ayant décidé</t>
        </is>
      </c>
      <c r="V4" s="23" t="inlineStr">
        <is>
          <t>Date de décision</t>
        </is>
      </c>
      <c r="W4" s="23" t="inlineStr">
        <is>
          <t>Accord client</t>
        </is>
      </c>
      <c r="X4" s="23" t="inlineStr">
        <is>
          <t>N° de dérogation ou d’accord</t>
        </is>
      </c>
      <c r="Y4" s="23" t="inlineStr">
        <is>
          <t>Vérification après traitement</t>
        </is>
      </c>
      <c r="Z4" s="23" t="inlineStr">
        <is>
          <t>Méthode d’analyse</t>
        </is>
      </c>
      <c r="AA4" s="23" t="inlineStr">
        <is>
          <t>Cause racine</t>
        </is>
      </c>
      <c r="AB4" s="23" t="inlineStr">
        <is>
          <t>Action corrective nécessaire</t>
        </is>
      </c>
      <c r="AC4" s="23" t="inlineStr">
        <is>
          <t>N° de CAPA ou de 8D</t>
        </is>
      </c>
      <c r="AD4" s="23" t="inlineStr">
        <is>
          <t>Responsable de l’action</t>
        </is>
      </c>
      <c r="AE4" s="23" t="inlineStr">
        <is>
          <t>Échéance de l’action</t>
        </is>
      </c>
      <c r="AF4" s="23" t="inlineStr">
        <is>
          <t>Date de vérification de l’efficacité</t>
        </is>
      </c>
      <c r="AG4" s="23" t="inlineStr">
        <is>
          <t>Résultat de l’efficacité</t>
        </is>
      </c>
      <c r="AH4" s="23" t="inlineStr">
        <is>
          <t>Coût estimé</t>
        </is>
      </c>
      <c r="AI4" s="23" t="inlineStr">
        <is>
          <t>Date de clôture</t>
        </is>
      </c>
      <c r="AJ4" s="23" t="inlineStr">
        <is>
          <t>Statut</t>
        </is>
      </c>
      <c r="AK4" s="23" t="inlineStr">
        <is>
          <t>Délai de traitement (jours)</t>
        </is>
      </c>
      <c r="AL4" s="23" t="inlineStr">
        <is>
          <t>Échéance dépassée</t>
        </is>
      </c>
    </row>
    <row r="5">
      <c r="A5" s="24" t="n"/>
      <c r="B5" s="25" t="n"/>
      <c r="C5" s="24" t="n"/>
      <c r="D5" s="24" t="n"/>
      <c r="E5" s="26" t="n"/>
      <c r="F5" s="24" t="n"/>
      <c r="G5" s="24" t="n"/>
      <c r="H5" s="24" t="n"/>
      <c r="I5" s="24" t="n"/>
      <c r="J5" s="24" t="n"/>
      <c r="K5" s="24" t="n"/>
      <c r="L5" s="26" t="n"/>
      <c r="M5" s="26" t="n"/>
      <c r="N5" s="24" t="n"/>
      <c r="O5" s="27">
        <f>IF(AND(ISNUMBER(L5),L5&gt;0,ISNUMBER(M5)),M5/L5,"")</f>
        <v/>
      </c>
      <c r="P5" s="24" t="n"/>
      <c r="Q5" s="24" t="n"/>
      <c r="R5" s="26" t="n"/>
      <c r="S5" s="26" t="n"/>
      <c r="T5" s="26" t="n"/>
      <c r="U5" s="24" t="n"/>
      <c r="V5" s="25" t="n"/>
      <c r="W5" s="26" t="n"/>
      <c r="X5" s="24" t="n"/>
      <c r="Y5" s="26" t="n"/>
      <c r="Z5" s="26" t="n"/>
      <c r="AA5" s="24" t="n"/>
      <c r="AB5" s="26" t="n"/>
      <c r="AC5" s="24" t="n"/>
      <c r="AD5" s="24" t="n"/>
      <c r="AE5" s="25" t="n"/>
      <c r="AF5" s="25" t="n"/>
      <c r="AG5" s="26" t="n"/>
      <c r="AH5" s="28" t="n"/>
      <c r="AI5" s="25" t="n"/>
      <c r="AJ5" s="29">
        <f>IF(A5="","",IF(ISNUMBER(AI5),"Clôturée",IF(T5&lt;&gt;"","En traitement","Ouverte")))</f>
        <v/>
      </c>
      <c r="AK5" s="30">
        <f>IF(AND(ISNUMBER(B5),ISNUMBER(AI5)),AI5-B5,"")</f>
        <v/>
      </c>
      <c r="AL5" s="29">
        <f>IF(OR(A5="",AE5="",ISNUMBER(AI5)),"",IF(AE5&lt;TODAY(),"Oui","Non"))</f>
        <v/>
      </c>
    </row>
    <row r="6">
      <c r="A6" s="24" t="n"/>
      <c r="B6" s="25" t="n"/>
      <c r="C6" s="24" t="n"/>
      <c r="D6" s="24" t="n"/>
      <c r="E6" s="26" t="n"/>
      <c r="F6" s="24" t="n"/>
      <c r="G6" s="24" t="n"/>
      <c r="H6" s="24" t="n"/>
      <c r="I6" s="24" t="n"/>
      <c r="J6" s="24" t="n"/>
      <c r="K6" s="24" t="n"/>
      <c r="L6" s="26" t="n"/>
      <c r="M6" s="26" t="n"/>
      <c r="N6" s="24" t="n"/>
      <c r="O6" s="27">
        <f>IF(AND(ISNUMBER(L6),L6&gt;0,ISNUMBER(M6)),M6/L6,"")</f>
        <v/>
      </c>
      <c r="P6" s="24" t="n"/>
      <c r="Q6" s="24" t="n"/>
      <c r="R6" s="26" t="n"/>
      <c r="S6" s="26" t="n"/>
      <c r="T6" s="26" t="n"/>
      <c r="U6" s="24" t="n"/>
      <c r="V6" s="25" t="n"/>
      <c r="W6" s="26" t="n"/>
      <c r="X6" s="24" t="n"/>
      <c r="Y6" s="26" t="n"/>
      <c r="Z6" s="26" t="n"/>
      <c r="AA6" s="24" t="n"/>
      <c r="AB6" s="26" t="n"/>
      <c r="AC6" s="24" t="n"/>
      <c r="AD6" s="24" t="n"/>
      <c r="AE6" s="25" t="n"/>
      <c r="AF6" s="25" t="n"/>
      <c r="AG6" s="26" t="n"/>
      <c r="AH6" s="28" t="n"/>
      <c r="AI6" s="25" t="n"/>
      <c r="AJ6" s="29">
        <f>IF(A6="","",IF(ISNUMBER(AI6),"Clôturée",IF(T6&lt;&gt;"","En traitement","Ouverte")))</f>
        <v/>
      </c>
      <c r="AK6" s="30">
        <f>IF(AND(ISNUMBER(B6),ISNUMBER(AI6)),AI6-B6,"")</f>
        <v/>
      </c>
      <c r="AL6" s="29">
        <f>IF(OR(A6="",AE6="",ISNUMBER(AI6)),"",IF(AE6&lt;TODAY(),"Oui","Non"))</f>
        <v/>
      </c>
    </row>
    <row r="7">
      <c r="A7" s="24" t="n"/>
      <c r="B7" s="25" t="n"/>
      <c r="C7" s="24" t="n"/>
      <c r="D7" s="24" t="n"/>
      <c r="E7" s="26" t="n"/>
      <c r="F7" s="24" t="n"/>
      <c r="G7" s="24" t="n"/>
      <c r="H7" s="24" t="n"/>
      <c r="I7" s="24" t="n"/>
      <c r="J7" s="24" t="n"/>
      <c r="K7" s="24" t="n"/>
      <c r="L7" s="26" t="n"/>
      <c r="M7" s="26" t="n"/>
      <c r="N7" s="24" t="n"/>
      <c r="O7" s="27">
        <f>IF(AND(ISNUMBER(L7),L7&gt;0,ISNUMBER(M7)),M7/L7,"")</f>
        <v/>
      </c>
      <c r="P7" s="24" t="n"/>
      <c r="Q7" s="24" t="n"/>
      <c r="R7" s="26" t="n"/>
      <c r="S7" s="26" t="n"/>
      <c r="T7" s="26" t="n"/>
      <c r="U7" s="24" t="n"/>
      <c r="V7" s="25" t="n"/>
      <c r="W7" s="26" t="n"/>
      <c r="X7" s="24" t="n"/>
      <c r="Y7" s="26" t="n"/>
      <c r="Z7" s="26" t="n"/>
      <c r="AA7" s="24" t="n"/>
      <c r="AB7" s="26" t="n"/>
      <c r="AC7" s="24" t="n"/>
      <c r="AD7" s="24" t="n"/>
      <c r="AE7" s="25" t="n"/>
      <c r="AF7" s="25" t="n"/>
      <c r="AG7" s="26" t="n"/>
      <c r="AH7" s="28" t="n"/>
      <c r="AI7" s="25" t="n"/>
      <c r="AJ7" s="29">
        <f>IF(A7="","",IF(ISNUMBER(AI7),"Clôturée",IF(T7&lt;&gt;"","En traitement","Ouverte")))</f>
        <v/>
      </c>
      <c r="AK7" s="30">
        <f>IF(AND(ISNUMBER(B7),ISNUMBER(AI7)),AI7-B7,"")</f>
        <v/>
      </c>
      <c r="AL7" s="29">
        <f>IF(OR(A7="",AE7="",ISNUMBER(AI7)),"",IF(AE7&lt;TODAY(),"Oui","Non"))</f>
        <v/>
      </c>
    </row>
    <row r="8">
      <c r="A8" s="24" t="n"/>
      <c r="B8" s="25" t="n"/>
      <c r="C8" s="24" t="n"/>
      <c r="D8" s="24" t="n"/>
      <c r="E8" s="26" t="n"/>
      <c r="F8" s="24" t="n"/>
      <c r="G8" s="24" t="n"/>
      <c r="H8" s="24" t="n"/>
      <c r="I8" s="24" t="n"/>
      <c r="J8" s="24" t="n"/>
      <c r="K8" s="24" t="n"/>
      <c r="L8" s="26" t="n"/>
      <c r="M8" s="26" t="n"/>
      <c r="N8" s="24" t="n"/>
      <c r="O8" s="27">
        <f>IF(AND(ISNUMBER(L8),L8&gt;0,ISNUMBER(M8)),M8/L8,"")</f>
        <v/>
      </c>
      <c r="P8" s="24" t="n"/>
      <c r="Q8" s="24" t="n"/>
      <c r="R8" s="26" t="n"/>
      <c r="S8" s="26" t="n"/>
      <c r="T8" s="26" t="n"/>
      <c r="U8" s="24" t="n"/>
      <c r="V8" s="25" t="n"/>
      <c r="W8" s="26" t="n"/>
      <c r="X8" s="24" t="n"/>
      <c r="Y8" s="26" t="n"/>
      <c r="Z8" s="26" t="n"/>
      <c r="AA8" s="24" t="n"/>
      <c r="AB8" s="26" t="n"/>
      <c r="AC8" s="24" t="n"/>
      <c r="AD8" s="24" t="n"/>
      <c r="AE8" s="25" t="n"/>
      <c r="AF8" s="25" t="n"/>
      <c r="AG8" s="26" t="n"/>
      <c r="AH8" s="28" t="n"/>
      <c r="AI8" s="25" t="n"/>
      <c r="AJ8" s="29">
        <f>IF(A8="","",IF(ISNUMBER(AI8),"Clôturée",IF(T8&lt;&gt;"","En traitement","Ouverte")))</f>
        <v/>
      </c>
      <c r="AK8" s="30">
        <f>IF(AND(ISNUMBER(B8),ISNUMBER(AI8)),AI8-B8,"")</f>
        <v/>
      </c>
      <c r="AL8" s="29">
        <f>IF(OR(A8="",AE8="",ISNUMBER(AI8)),"",IF(AE8&lt;TODAY(),"Oui","Non"))</f>
        <v/>
      </c>
    </row>
    <row r="9">
      <c r="A9" s="24" t="n"/>
      <c r="B9" s="25" t="n"/>
      <c r="C9" s="24" t="n"/>
      <c r="D9" s="24" t="n"/>
      <c r="E9" s="26" t="n"/>
      <c r="F9" s="24" t="n"/>
      <c r="G9" s="24" t="n"/>
      <c r="H9" s="24" t="n"/>
      <c r="I9" s="24" t="n"/>
      <c r="J9" s="24" t="n"/>
      <c r="K9" s="24" t="n"/>
      <c r="L9" s="26" t="n"/>
      <c r="M9" s="26" t="n"/>
      <c r="N9" s="24" t="n"/>
      <c r="O9" s="27">
        <f>IF(AND(ISNUMBER(L9),L9&gt;0,ISNUMBER(M9)),M9/L9,"")</f>
        <v/>
      </c>
      <c r="P9" s="24" t="n"/>
      <c r="Q9" s="24" t="n"/>
      <c r="R9" s="26" t="n"/>
      <c r="S9" s="26" t="n"/>
      <c r="T9" s="26" t="n"/>
      <c r="U9" s="24" t="n"/>
      <c r="V9" s="25" t="n"/>
      <c r="W9" s="26" t="n"/>
      <c r="X9" s="24" t="n"/>
      <c r="Y9" s="26" t="n"/>
      <c r="Z9" s="26" t="n"/>
      <c r="AA9" s="24" t="n"/>
      <c r="AB9" s="26" t="n"/>
      <c r="AC9" s="24" t="n"/>
      <c r="AD9" s="24" t="n"/>
      <c r="AE9" s="25" t="n"/>
      <c r="AF9" s="25" t="n"/>
      <c r="AG9" s="26" t="n"/>
      <c r="AH9" s="28" t="n"/>
      <c r="AI9" s="25" t="n"/>
      <c r="AJ9" s="29">
        <f>IF(A9="","",IF(ISNUMBER(AI9),"Clôturée",IF(T9&lt;&gt;"","En traitement","Ouverte")))</f>
        <v/>
      </c>
      <c r="AK9" s="30">
        <f>IF(AND(ISNUMBER(B9),ISNUMBER(AI9)),AI9-B9,"")</f>
        <v/>
      </c>
      <c r="AL9" s="29">
        <f>IF(OR(A9="",AE9="",ISNUMBER(AI9)),"",IF(AE9&lt;TODAY(),"Oui","Non"))</f>
        <v/>
      </c>
    </row>
    <row r="10">
      <c r="A10" s="24" t="n"/>
      <c r="B10" s="25" t="n"/>
      <c r="C10" s="24" t="n"/>
      <c r="D10" s="24" t="n"/>
      <c r="E10" s="26" t="n"/>
      <c r="F10" s="24" t="n"/>
      <c r="G10" s="24" t="n"/>
      <c r="H10" s="24" t="n"/>
      <c r="I10" s="24" t="n"/>
      <c r="J10" s="24" t="n"/>
      <c r="K10" s="24" t="n"/>
      <c r="L10" s="26" t="n"/>
      <c r="M10" s="26" t="n"/>
      <c r="N10" s="24" t="n"/>
      <c r="O10" s="27">
        <f>IF(AND(ISNUMBER(L10),L10&gt;0,ISNUMBER(M10)),M10/L10,"")</f>
        <v/>
      </c>
      <c r="P10" s="24" t="n"/>
      <c r="Q10" s="24" t="n"/>
      <c r="R10" s="26" t="n"/>
      <c r="S10" s="26" t="n"/>
      <c r="T10" s="26" t="n"/>
      <c r="U10" s="24" t="n"/>
      <c r="V10" s="25" t="n"/>
      <c r="W10" s="26" t="n"/>
      <c r="X10" s="24" t="n"/>
      <c r="Y10" s="26" t="n"/>
      <c r="Z10" s="26" t="n"/>
      <c r="AA10" s="24" t="n"/>
      <c r="AB10" s="26" t="n"/>
      <c r="AC10" s="24" t="n"/>
      <c r="AD10" s="24" t="n"/>
      <c r="AE10" s="25" t="n"/>
      <c r="AF10" s="25" t="n"/>
      <c r="AG10" s="26" t="n"/>
      <c r="AH10" s="28" t="n"/>
      <c r="AI10" s="25" t="n"/>
      <c r="AJ10" s="29">
        <f>IF(A10="","",IF(ISNUMBER(AI10),"Clôturée",IF(T10&lt;&gt;"","En traitement","Ouverte")))</f>
        <v/>
      </c>
      <c r="AK10" s="30">
        <f>IF(AND(ISNUMBER(B10),ISNUMBER(AI10)),AI10-B10,"")</f>
        <v/>
      </c>
      <c r="AL10" s="29">
        <f>IF(OR(A10="",AE10="",ISNUMBER(AI10)),"",IF(AE10&lt;TODAY(),"Oui","Non"))</f>
        <v/>
      </c>
    </row>
    <row r="11">
      <c r="A11" s="24" t="n"/>
      <c r="B11" s="25" t="n"/>
      <c r="C11" s="24" t="n"/>
      <c r="D11" s="24" t="n"/>
      <c r="E11" s="26" t="n"/>
      <c r="F11" s="24" t="n"/>
      <c r="G11" s="24" t="n"/>
      <c r="H11" s="24" t="n"/>
      <c r="I11" s="24" t="n"/>
      <c r="J11" s="24" t="n"/>
      <c r="K11" s="24" t="n"/>
      <c r="L11" s="26" t="n"/>
      <c r="M11" s="26" t="n"/>
      <c r="N11" s="24" t="n"/>
      <c r="O11" s="27">
        <f>IF(AND(ISNUMBER(L11),L11&gt;0,ISNUMBER(M11)),M11/L11,"")</f>
        <v/>
      </c>
      <c r="P11" s="24" t="n"/>
      <c r="Q11" s="24" t="n"/>
      <c r="R11" s="26" t="n"/>
      <c r="S11" s="26" t="n"/>
      <c r="T11" s="26" t="n"/>
      <c r="U11" s="24" t="n"/>
      <c r="V11" s="25" t="n"/>
      <c r="W11" s="26" t="n"/>
      <c r="X11" s="24" t="n"/>
      <c r="Y11" s="26" t="n"/>
      <c r="Z11" s="26" t="n"/>
      <c r="AA11" s="24" t="n"/>
      <c r="AB11" s="26" t="n"/>
      <c r="AC11" s="24" t="n"/>
      <c r="AD11" s="24" t="n"/>
      <c r="AE11" s="25" t="n"/>
      <c r="AF11" s="25" t="n"/>
      <c r="AG11" s="26" t="n"/>
      <c r="AH11" s="28" t="n"/>
      <c r="AI11" s="25" t="n"/>
      <c r="AJ11" s="29">
        <f>IF(A11="","",IF(ISNUMBER(AI11),"Clôturée",IF(T11&lt;&gt;"","En traitement","Ouverte")))</f>
        <v/>
      </c>
      <c r="AK11" s="30">
        <f>IF(AND(ISNUMBER(B11),ISNUMBER(AI11)),AI11-B11,"")</f>
        <v/>
      </c>
      <c r="AL11" s="29">
        <f>IF(OR(A11="",AE11="",ISNUMBER(AI11)),"",IF(AE11&lt;TODAY(),"Oui","Non"))</f>
        <v/>
      </c>
    </row>
    <row r="12">
      <c r="A12" s="24" t="n"/>
      <c r="B12" s="25" t="n"/>
      <c r="C12" s="24" t="n"/>
      <c r="D12" s="24" t="n"/>
      <c r="E12" s="26" t="n"/>
      <c r="F12" s="24" t="n"/>
      <c r="G12" s="24" t="n"/>
      <c r="H12" s="24" t="n"/>
      <c r="I12" s="24" t="n"/>
      <c r="J12" s="24" t="n"/>
      <c r="K12" s="24" t="n"/>
      <c r="L12" s="26" t="n"/>
      <c r="M12" s="26" t="n"/>
      <c r="N12" s="24" t="n"/>
      <c r="O12" s="27">
        <f>IF(AND(ISNUMBER(L12),L12&gt;0,ISNUMBER(M12)),M12/L12,"")</f>
        <v/>
      </c>
      <c r="P12" s="24" t="n"/>
      <c r="Q12" s="24" t="n"/>
      <c r="R12" s="26" t="n"/>
      <c r="S12" s="26" t="n"/>
      <c r="T12" s="26" t="n"/>
      <c r="U12" s="24" t="n"/>
      <c r="V12" s="25" t="n"/>
      <c r="W12" s="26" t="n"/>
      <c r="X12" s="24" t="n"/>
      <c r="Y12" s="26" t="n"/>
      <c r="Z12" s="26" t="n"/>
      <c r="AA12" s="24" t="n"/>
      <c r="AB12" s="26" t="n"/>
      <c r="AC12" s="24" t="n"/>
      <c r="AD12" s="24" t="n"/>
      <c r="AE12" s="25" t="n"/>
      <c r="AF12" s="25" t="n"/>
      <c r="AG12" s="26" t="n"/>
      <c r="AH12" s="28" t="n"/>
      <c r="AI12" s="25" t="n"/>
      <c r="AJ12" s="29">
        <f>IF(A12="","",IF(ISNUMBER(AI12),"Clôturée",IF(T12&lt;&gt;"","En traitement","Ouverte")))</f>
        <v/>
      </c>
      <c r="AK12" s="30">
        <f>IF(AND(ISNUMBER(B12),ISNUMBER(AI12)),AI12-B12,"")</f>
        <v/>
      </c>
      <c r="AL12" s="29">
        <f>IF(OR(A12="",AE12="",ISNUMBER(AI12)),"",IF(AE12&lt;TODAY(),"Oui","Non"))</f>
        <v/>
      </c>
    </row>
    <row r="13">
      <c r="A13" s="24" t="n"/>
      <c r="B13" s="25" t="n"/>
      <c r="C13" s="24" t="n"/>
      <c r="D13" s="24" t="n"/>
      <c r="E13" s="26" t="n"/>
      <c r="F13" s="24" t="n"/>
      <c r="G13" s="24" t="n"/>
      <c r="H13" s="24" t="n"/>
      <c r="I13" s="24" t="n"/>
      <c r="J13" s="24" t="n"/>
      <c r="K13" s="24" t="n"/>
      <c r="L13" s="26" t="n"/>
      <c r="M13" s="26" t="n"/>
      <c r="N13" s="24" t="n"/>
      <c r="O13" s="27">
        <f>IF(AND(ISNUMBER(L13),L13&gt;0,ISNUMBER(M13)),M13/L13,"")</f>
        <v/>
      </c>
      <c r="P13" s="24" t="n"/>
      <c r="Q13" s="24" t="n"/>
      <c r="R13" s="26" t="n"/>
      <c r="S13" s="26" t="n"/>
      <c r="T13" s="26" t="n"/>
      <c r="U13" s="24" t="n"/>
      <c r="V13" s="25" t="n"/>
      <c r="W13" s="26" t="n"/>
      <c r="X13" s="24" t="n"/>
      <c r="Y13" s="26" t="n"/>
      <c r="Z13" s="26" t="n"/>
      <c r="AA13" s="24" t="n"/>
      <c r="AB13" s="26" t="n"/>
      <c r="AC13" s="24" t="n"/>
      <c r="AD13" s="24" t="n"/>
      <c r="AE13" s="25" t="n"/>
      <c r="AF13" s="25" t="n"/>
      <c r="AG13" s="26" t="n"/>
      <c r="AH13" s="28" t="n"/>
      <c r="AI13" s="25" t="n"/>
      <c r="AJ13" s="29">
        <f>IF(A13="","",IF(ISNUMBER(AI13),"Clôturée",IF(T13&lt;&gt;"","En traitement","Ouverte")))</f>
        <v/>
      </c>
      <c r="AK13" s="30">
        <f>IF(AND(ISNUMBER(B13),ISNUMBER(AI13)),AI13-B13,"")</f>
        <v/>
      </c>
      <c r="AL13" s="29">
        <f>IF(OR(A13="",AE13="",ISNUMBER(AI13)),"",IF(AE13&lt;TODAY(),"Oui","Non"))</f>
        <v/>
      </c>
    </row>
    <row r="14">
      <c r="A14" s="24" t="n"/>
      <c r="B14" s="25" t="n"/>
      <c r="C14" s="24" t="n"/>
      <c r="D14" s="24" t="n"/>
      <c r="E14" s="26" t="n"/>
      <c r="F14" s="24" t="n"/>
      <c r="G14" s="24" t="n"/>
      <c r="H14" s="24" t="n"/>
      <c r="I14" s="24" t="n"/>
      <c r="J14" s="24" t="n"/>
      <c r="K14" s="24" t="n"/>
      <c r="L14" s="26" t="n"/>
      <c r="M14" s="26" t="n"/>
      <c r="N14" s="24" t="n"/>
      <c r="O14" s="27">
        <f>IF(AND(ISNUMBER(L14),L14&gt;0,ISNUMBER(M14)),M14/L14,"")</f>
        <v/>
      </c>
      <c r="P14" s="24" t="n"/>
      <c r="Q14" s="24" t="n"/>
      <c r="R14" s="26" t="n"/>
      <c r="S14" s="26" t="n"/>
      <c r="T14" s="26" t="n"/>
      <c r="U14" s="24" t="n"/>
      <c r="V14" s="25" t="n"/>
      <c r="W14" s="26" t="n"/>
      <c r="X14" s="24" t="n"/>
      <c r="Y14" s="26" t="n"/>
      <c r="Z14" s="26" t="n"/>
      <c r="AA14" s="24" t="n"/>
      <c r="AB14" s="26" t="n"/>
      <c r="AC14" s="24" t="n"/>
      <c r="AD14" s="24" t="n"/>
      <c r="AE14" s="25" t="n"/>
      <c r="AF14" s="25" t="n"/>
      <c r="AG14" s="26" t="n"/>
      <c r="AH14" s="28" t="n"/>
      <c r="AI14" s="25" t="n"/>
      <c r="AJ14" s="29">
        <f>IF(A14="","",IF(ISNUMBER(AI14),"Clôturée",IF(T14&lt;&gt;"","En traitement","Ouverte")))</f>
        <v/>
      </c>
      <c r="AK14" s="30">
        <f>IF(AND(ISNUMBER(B14),ISNUMBER(AI14)),AI14-B14,"")</f>
        <v/>
      </c>
      <c r="AL14" s="29">
        <f>IF(OR(A14="",AE14="",ISNUMBER(AI14)),"",IF(AE14&lt;TODAY(),"Oui","Non"))</f>
        <v/>
      </c>
    </row>
    <row r="15">
      <c r="A15" s="24" t="n"/>
      <c r="B15" s="25" t="n"/>
      <c r="C15" s="24" t="n"/>
      <c r="D15" s="24" t="n"/>
      <c r="E15" s="26" t="n"/>
      <c r="F15" s="24" t="n"/>
      <c r="G15" s="24" t="n"/>
      <c r="H15" s="24" t="n"/>
      <c r="I15" s="24" t="n"/>
      <c r="J15" s="24" t="n"/>
      <c r="K15" s="24" t="n"/>
      <c r="L15" s="26" t="n"/>
      <c r="M15" s="26" t="n"/>
      <c r="N15" s="24" t="n"/>
      <c r="O15" s="27">
        <f>IF(AND(ISNUMBER(L15),L15&gt;0,ISNUMBER(M15)),M15/L15,"")</f>
        <v/>
      </c>
      <c r="P15" s="24" t="n"/>
      <c r="Q15" s="24" t="n"/>
      <c r="R15" s="26" t="n"/>
      <c r="S15" s="26" t="n"/>
      <c r="T15" s="26" t="n"/>
      <c r="U15" s="24" t="n"/>
      <c r="V15" s="25" t="n"/>
      <c r="W15" s="26" t="n"/>
      <c r="X15" s="24" t="n"/>
      <c r="Y15" s="26" t="n"/>
      <c r="Z15" s="26" t="n"/>
      <c r="AA15" s="24" t="n"/>
      <c r="AB15" s="26" t="n"/>
      <c r="AC15" s="24" t="n"/>
      <c r="AD15" s="24" t="n"/>
      <c r="AE15" s="25" t="n"/>
      <c r="AF15" s="25" t="n"/>
      <c r="AG15" s="26" t="n"/>
      <c r="AH15" s="28" t="n"/>
      <c r="AI15" s="25" t="n"/>
      <c r="AJ15" s="29">
        <f>IF(A15="","",IF(ISNUMBER(AI15),"Clôturée",IF(T15&lt;&gt;"","En traitement","Ouverte")))</f>
        <v/>
      </c>
      <c r="AK15" s="30">
        <f>IF(AND(ISNUMBER(B15),ISNUMBER(AI15)),AI15-B15,"")</f>
        <v/>
      </c>
      <c r="AL15" s="29">
        <f>IF(OR(A15="",AE15="",ISNUMBER(AI15)),"",IF(AE15&lt;TODAY(),"Oui","Non"))</f>
        <v/>
      </c>
    </row>
    <row r="16">
      <c r="A16" s="24" t="n"/>
      <c r="B16" s="25" t="n"/>
      <c r="C16" s="24" t="n"/>
      <c r="D16" s="24" t="n"/>
      <c r="E16" s="26" t="n"/>
      <c r="F16" s="24" t="n"/>
      <c r="G16" s="24" t="n"/>
      <c r="H16" s="24" t="n"/>
      <c r="I16" s="24" t="n"/>
      <c r="J16" s="24" t="n"/>
      <c r="K16" s="24" t="n"/>
      <c r="L16" s="26" t="n"/>
      <c r="M16" s="26" t="n"/>
      <c r="N16" s="24" t="n"/>
      <c r="O16" s="27">
        <f>IF(AND(ISNUMBER(L16),L16&gt;0,ISNUMBER(M16)),M16/L16,"")</f>
        <v/>
      </c>
      <c r="P16" s="24" t="n"/>
      <c r="Q16" s="24" t="n"/>
      <c r="R16" s="26" t="n"/>
      <c r="S16" s="26" t="n"/>
      <c r="T16" s="26" t="n"/>
      <c r="U16" s="24" t="n"/>
      <c r="V16" s="25" t="n"/>
      <c r="W16" s="26" t="n"/>
      <c r="X16" s="24" t="n"/>
      <c r="Y16" s="26" t="n"/>
      <c r="Z16" s="26" t="n"/>
      <c r="AA16" s="24" t="n"/>
      <c r="AB16" s="26" t="n"/>
      <c r="AC16" s="24" t="n"/>
      <c r="AD16" s="24" t="n"/>
      <c r="AE16" s="25" t="n"/>
      <c r="AF16" s="25" t="n"/>
      <c r="AG16" s="26" t="n"/>
      <c r="AH16" s="28" t="n"/>
      <c r="AI16" s="25" t="n"/>
      <c r="AJ16" s="29">
        <f>IF(A16="","",IF(ISNUMBER(AI16),"Clôturée",IF(T16&lt;&gt;"","En traitement","Ouverte")))</f>
        <v/>
      </c>
      <c r="AK16" s="30">
        <f>IF(AND(ISNUMBER(B16),ISNUMBER(AI16)),AI16-B16,"")</f>
        <v/>
      </c>
      <c r="AL16" s="29">
        <f>IF(OR(A16="",AE16="",ISNUMBER(AI16)),"",IF(AE16&lt;TODAY(),"Oui","Non"))</f>
        <v/>
      </c>
    </row>
    <row r="17">
      <c r="A17" s="24" t="n"/>
      <c r="B17" s="25" t="n"/>
      <c r="C17" s="24" t="n"/>
      <c r="D17" s="24" t="n"/>
      <c r="E17" s="26" t="n"/>
      <c r="F17" s="24" t="n"/>
      <c r="G17" s="24" t="n"/>
      <c r="H17" s="24" t="n"/>
      <c r="I17" s="24" t="n"/>
      <c r="J17" s="24" t="n"/>
      <c r="K17" s="24" t="n"/>
      <c r="L17" s="26" t="n"/>
      <c r="M17" s="26" t="n"/>
      <c r="N17" s="24" t="n"/>
      <c r="O17" s="27">
        <f>IF(AND(ISNUMBER(L17),L17&gt;0,ISNUMBER(M17)),M17/L17,"")</f>
        <v/>
      </c>
      <c r="P17" s="24" t="n"/>
      <c r="Q17" s="24" t="n"/>
      <c r="R17" s="26" t="n"/>
      <c r="S17" s="26" t="n"/>
      <c r="T17" s="26" t="n"/>
      <c r="U17" s="24" t="n"/>
      <c r="V17" s="25" t="n"/>
      <c r="W17" s="26" t="n"/>
      <c r="X17" s="24" t="n"/>
      <c r="Y17" s="26" t="n"/>
      <c r="Z17" s="26" t="n"/>
      <c r="AA17" s="24" t="n"/>
      <c r="AB17" s="26" t="n"/>
      <c r="AC17" s="24" t="n"/>
      <c r="AD17" s="24" t="n"/>
      <c r="AE17" s="25" t="n"/>
      <c r="AF17" s="25" t="n"/>
      <c r="AG17" s="26" t="n"/>
      <c r="AH17" s="28" t="n"/>
      <c r="AI17" s="25" t="n"/>
      <c r="AJ17" s="29">
        <f>IF(A17="","",IF(ISNUMBER(AI17),"Clôturée",IF(T17&lt;&gt;"","En traitement","Ouverte")))</f>
        <v/>
      </c>
      <c r="AK17" s="30">
        <f>IF(AND(ISNUMBER(B17),ISNUMBER(AI17)),AI17-B17,"")</f>
        <v/>
      </c>
      <c r="AL17" s="29">
        <f>IF(OR(A17="",AE17="",ISNUMBER(AI17)),"",IF(AE17&lt;TODAY(),"Oui","Non"))</f>
        <v/>
      </c>
    </row>
    <row r="18">
      <c r="A18" s="24" t="n"/>
      <c r="B18" s="25" t="n"/>
      <c r="C18" s="24" t="n"/>
      <c r="D18" s="24" t="n"/>
      <c r="E18" s="26" t="n"/>
      <c r="F18" s="24" t="n"/>
      <c r="G18" s="24" t="n"/>
      <c r="H18" s="24" t="n"/>
      <c r="I18" s="24" t="n"/>
      <c r="J18" s="24" t="n"/>
      <c r="K18" s="24" t="n"/>
      <c r="L18" s="26" t="n"/>
      <c r="M18" s="26" t="n"/>
      <c r="N18" s="24" t="n"/>
      <c r="O18" s="27">
        <f>IF(AND(ISNUMBER(L18),L18&gt;0,ISNUMBER(M18)),M18/L18,"")</f>
        <v/>
      </c>
      <c r="P18" s="24" t="n"/>
      <c r="Q18" s="24" t="n"/>
      <c r="R18" s="26" t="n"/>
      <c r="S18" s="26" t="n"/>
      <c r="T18" s="26" t="n"/>
      <c r="U18" s="24" t="n"/>
      <c r="V18" s="25" t="n"/>
      <c r="W18" s="26" t="n"/>
      <c r="X18" s="24" t="n"/>
      <c r="Y18" s="26" t="n"/>
      <c r="Z18" s="26" t="n"/>
      <c r="AA18" s="24" t="n"/>
      <c r="AB18" s="26" t="n"/>
      <c r="AC18" s="24" t="n"/>
      <c r="AD18" s="24" t="n"/>
      <c r="AE18" s="25" t="n"/>
      <c r="AF18" s="25" t="n"/>
      <c r="AG18" s="26" t="n"/>
      <c r="AH18" s="28" t="n"/>
      <c r="AI18" s="25" t="n"/>
      <c r="AJ18" s="29">
        <f>IF(A18="","",IF(ISNUMBER(AI18),"Clôturée",IF(T18&lt;&gt;"","En traitement","Ouverte")))</f>
        <v/>
      </c>
      <c r="AK18" s="30">
        <f>IF(AND(ISNUMBER(B18),ISNUMBER(AI18)),AI18-B18,"")</f>
        <v/>
      </c>
      <c r="AL18" s="29">
        <f>IF(OR(A18="",AE18="",ISNUMBER(AI18)),"",IF(AE18&lt;TODAY(),"Oui","Non"))</f>
        <v/>
      </c>
    </row>
    <row r="19">
      <c r="A19" s="24" t="n"/>
      <c r="B19" s="25" t="n"/>
      <c r="C19" s="24" t="n"/>
      <c r="D19" s="24" t="n"/>
      <c r="E19" s="26" t="n"/>
      <c r="F19" s="24" t="n"/>
      <c r="G19" s="24" t="n"/>
      <c r="H19" s="24" t="n"/>
      <c r="I19" s="24" t="n"/>
      <c r="J19" s="24" t="n"/>
      <c r="K19" s="24" t="n"/>
      <c r="L19" s="26" t="n"/>
      <c r="M19" s="26" t="n"/>
      <c r="N19" s="24" t="n"/>
      <c r="O19" s="27">
        <f>IF(AND(ISNUMBER(L19),L19&gt;0,ISNUMBER(M19)),M19/L19,"")</f>
        <v/>
      </c>
      <c r="P19" s="24" t="n"/>
      <c r="Q19" s="24" t="n"/>
      <c r="R19" s="26" t="n"/>
      <c r="S19" s="26" t="n"/>
      <c r="T19" s="26" t="n"/>
      <c r="U19" s="24" t="n"/>
      <c r="V19" s="25" t="n"/>
      <c r="W19" s="26" t="n"/>
      <c r="X19" s="24" t="n"/>
      <c r="Y19" s="26" t="n"/>
      <c r="Z19" s="26" t="n"/>
      <c r="AA19" s="24" t="n"/>
      <c r="AB19" s="26" t="n"/>
      <c r="AC19" s="24" t="n"/>
      <c r="AD19" s="24" t="n"/>
      <c r="AE19" s="25" t="n"/>
      <c r="AF19" s="25" t="n"/>
      <c r="AG19" s="26" t="n"/>
      <c r="AH19" s="28" t="n"/>
      <c r="AI19" s="25" t="n"/>
      <c r="AJ19" s="29">
        <f>IF(A19="","",IF(ISNUMBER(AI19),"Clôturée",IF(T19&lt;&gt;"","En traitement","Ouverte")))</f>
        <v/>
      </c>
      <c r="AK19" s="30">
        <f>IF(AND(ISNUMBER(B19),ISNUMBER(AI19)),AI19-B19,"")</f>
        <v/>
      </c>
      <c r="AL19" s="29">
        <f>IF(OR(A19="",AE19="",ISNUMBER(AI19)),"",IF(AE19&lt;TODAY(),"Oui","Non"))</f>
        <v/>
      </c>
    </row>
    <row r="20">
      <c r="A20" s="24" t="n"/>
      <c r="B20" s="25" t="n"/>
      <c r="C20" s="24" t="n"/>
      <c r="D20" s="24" t="n"/>
      <c r="E20" s="26" t="n"/>
      <c r="F20" s="24" t="n"/>
      <c r="G20" s="24" t="n"/>
      <c r="H20" s="24" t="n"/>
      <c r="I20" s="24" t="n"/>
      <c r="J20" s="24" t="n"/>
      <c r="K20" s="24" t="n"/>
      <c r="L20" s="26" t="n"/>
      <c r="M20" s="26" t="n"/>
      <c r="N20" s="24" t="n"/>
      <c r="O20" s="27">
        <f>IF(AND(ISNUMBER(L20),L20&gt;0,ISNUMBER(M20)),M20/L20,"")</f>
        <v/>
      </c>
      <c r="P20" s="24" t="n"/>
      <c r="Q20" s="24" t="n"/>
      <c r="R20" s="26" t="n"/>
      <c r="S20" s="26" t="n"/>
      <c r="T20" s="26" t="n"/>
      <c r="U20" s="24" t="n"/>
      <c r="V20" s="25" t="n"/>
      <c r="W20" s="26" t="n"/>
      <c r="X20" s="24" t="n"/>
      <c r="Y20" s="26" t="n"/>
      <c r="Z20" s="26" t="n"/>
      <c r="AA20" s="24" t="n"/>
      <c r="AB20" s="26" t="n"/>
      <c r="AC20" s="24" t="n"/>
      <c r="AD20" s="24" t="n"/>
      <c r="AE20" s="25" t="n"/>
      <c r="AF20" s="25" t="n"/>
      <c r="AG20" s="26" t="n"/>
      <c r="AH20" s="28" t="n"/>
      <c r="AI20" s="25" t="n"/>
      <c r="AJ20" s="29">
        <f>IF(A20="","",IF(ISNUMBER(AI20),"Clôturée",IF(T20&lt;&gt;"","En traitement","Ouverte")))</f>
        <v/>
      </c>
      <c r="AK20" s="30">
        <f>IF(AND(ISNUMBER(B20),ISNUMBER(AI20)),AI20-B20,"")</f>
        <v/>
      </c>
      <c r="AL20" s="29">
        <f>IF(OR(A20="",AE20="",ISNUMBER(AI20)),"",IF(AE20&lt;TODAY(),"Oui","Non"))</f>
        <v/>
      </c>
    </row>
    <row r="21">
      <c r="A21" s="24" t="n"/>
      <c r="B21" s="25" t="n"/>
      <c r="C21" s="24" t="n"/>
      <c r="D21" s="24" t="n"/>
      <c r="E21" s="26" t="n"/>
      <c r="F21" s="24" t="n"/>
      <c r="G21" s="24" t="n"/>
      <c r="H21" s="24" t="n"/>
      <c r="I21" s="24" t="n"/>
      <c r="J21" s="24" t="n"/>
      <c r="K21" s="24" t="n"/>
      <c r="L21" s="26" t="n"/>
      <c r="M21" s="26" t="n"/>
      <c r="N21" s="24" t="n"/>
      <c r="O21" s="27">
        <f>IF(AND(ISNUMBER(L21),L21&gt;0,ISNUMBER(M21)),M21/L21,"")</f>
        <v/>
      </c>
      <c r="P21" s="24" t="n"/>
      <c r="Q21" s="24" t="n"/>
      <c r="R21" s="26" t="n"/>
      <c r="S21" s="26" t="n"/>
      <c r="T21" s="26" t="n"/>
      <c r="U21" s="24" t="n"/>
      <c r="V21" s="25" t="n"/>
      <c r="W21" s="26" t="n"/>
      <c r="X21" s="24" t="n"/>
      <c r="Y21" s="26" t="n"/>
      <c r="Z21" s="26" t="n"/>
      <c r="AA21" s="24" t="n"/>
      <c r="AB21" s="26" t="n"/>
      <c r="AC21" s="24" t="n"/>
      <c r="AD21" s="24" t="n"/>
      <c r="AE21" s="25" t="n"/>
      <c r="AF21" s="25" t="n"/>
      <c r="AG21" s="26" t="n"/>
      <c r="AH21" s="28" t="n"/>
      <c r="AI21" s="25" t="n"/>
      <c r="AJ21" s="29">
        <f>IF(A21="","",IF(ISNUMBER(AI21),"Clôturée",IF(T21&lt;&gt;"","En traitement","Ouverte")))</f>
        <v/>
      </c>
      <c r="AK21" s="30">
        <f>IF(AND(ISNUMBER(B21),ISNUMBER(AI21)),AI21-B21,"")</f>
        <v/>
      </c>
      <c r="AL21" s="29">
        <f>IF(OR(A21="",AE21="",ISNUMBER(AI21)),"",IF(AE21&lt;TODAY(),"Oui","Non"))</f>
        <v/>
      </c>
    </row>
    <row r="22">
      <c r="A22" s="24" t="n"/>
      <c r="B22" s="25" t="n"/>
      <c r="C22" s="24" t="n"/>
      <c r="D22" s="24" t="n"/>
      <c r="E22" s="26" t="n"/>
      <c r="F22" s="24" t="n"/>
      <c r="G22" s="24" t="n"/>
      <c r="H22" s="24" t="n"/>
      <c r="I22" s="24" t="n"/>
      <c r="J22" s="24" t="n"/>
      <c r="K22" s="24" t="n"/>
      <c r="L22" s="26" t="n"/>
      <c r="M22" s="26" t="n"/>
      <c r="N22" s="24" t="n"/>
      <c r="O22" s="27">
        <f>IF(AND(ISNUMBER(L22),L22&gt;0,ISNUMBER(M22)),M22/L22,"")</f>
        <v/>
      </c>
      <c r="P22" s="24" t="n"/>
      <c r="Q22" s="24" t="n"/>
      <c r="R22" s="26" t="n"/>
      <c r="S22" s="26" t="n"/>
      <c r="T22" s="26" t="n"/>
      <c r="U22" s="24" t="n"/>
      <c r="V22" s="25" t="n"/>
      <c r="W22" s="26" t="n"/>
      <c r="X22" s="24" t="n"/>
      <c r="Y22" s="26" t="n"/>
      <c r="Z22" s="26" t="n"/>
      <c r="AA22" s="24" t="n"/>
      <c r="AB22" s="26" t="n"/>
      <c r="AC22" s="24" t="n"/>
      <c r="AD22" s="24" t="n"/>
      <c r="AE22" s="25" t="n"/>
      <c r="AF22" s="25" t="n"/>
      <c r="AG22" s="26" t="n"/>
      <c r="AH22" s="28" t="n"/>
      <c r="AI22" s="25" t="n"/>
      <c r="AJ22" s="29">
        <f>IF(A22="","",IF(ISNUMBER(AI22),"Clôturée",IF(T22&lt;&gt;"","En traitement","Ouverte")))</f>
        <v/>
      </c>
      <c r="AK22" s="30">
        <f>IF(AND(ISNUMBER(B22),ISNUMBER(AI22)),AI22-B22,"")</f>
        <v/>
      </c>
      <c r="AL22" s="29">
        <f>IF(OR(A22="",AE22="",ISNUMBER(AI22)),"",IF(AE22&lt;TODAY(),"Oui","Non"))</f>
        <v/>
      </c>
    </row>
    <row r="23">
      <c r="A23" s="24" t="n"/>
      <c r="B23" s="25" t="n"/>
      <c r="C23" s="24" t="n"/>
      <c r="D23" s="24" t="n"/>
      <c r="E23" s="26" t="n"/>
      <c r="F23" s="24" t="n"/>
      <c r="G23" s="24" t="n"/>
      <c r="H23" s="24" t="n"/>
      <c r="I23" s="24" t="n"/>
      <c r="J23" s="24" t="n"/>
      <c r="K23" s="24" t="n"/>
      <c r="L23" s="26" t="n"/>
      <c r="M23" s="26" t="n"/>
      <c r="N23" s="24" t="n"/>
      <c r="O23" s="27">
        <f>IF(AND(ISNUMBER(L23),L23&gt;0,ISNUMBER(M23)),M23/L23,"")</f>
        <v/>
      </c>
      <c r="P23" s="24" t="n"/>
      <c r="Q23" s="24" t="n"/>
      <c r="R23" s="26" t="n"/>
      <c r="S23" s="26" t="n"/>
      <c r="T23" s="26" t="n"/>
      <c r="U23" s="24" t="n"/>
      <c r="V23" s="25" t="n"/>
      <c r="W23" s="26" t="n"/>
      <c r="X23" s="24" t="n"/>
      <c r="Y23" s="26" t="n"/>
      <c r="Z23" s="26" t="n"/>
      <c r="AA23" s="24" t="n"/>
      <c r="AB23" s="26" t="n"/>
      <c r="AC23" s="24" t="n"/>
      <c r="AD23" s="24" t="n"/>
      <c r="AE23" s="25" t="n"/>
      <c r="AF23" s="25" t="n"/>
      <c r="AG23" s="26" t="n"/>
      <c r="AH23" s="28" t="n"/>
      <c r="AI23" s="25" t="n"/>
      <c r="AJ23" s="29">
        <f>IF(A23="","",IF(ISNUMBER(AI23),"Clôturée",IF(T23&lt;&gt;"","En traitement","Ouverte")))</f>
        <v/>
      </c>
      <c r="AK23" s="30">
        <f>IF(AND(ISNUMBER(B23),ISNUMBER(AI23)),AI23-B23,"")</f>
        <v/>
      </c>
      <c r="AL23" s="29">
        <f>IF(OR(A23="",AE23="",ISNUMBER(AI23)),"",IF(AE23&lt;TODAY(),"Oui","Non"))</f>
        <v/>
      </c>
    </row>
    <row r="24">
      <c r="A24" s="24" t="n"/>
      <c r="B24" s="25" t="n"/>
      <c r="C24" s="24" t="n"/>
      <c r="D24" s="24" t="n"/>
      <c r="E24" s="26" t="n"/>
      <c r="F24" s="24" t="n"/>
      <c r="G24" s="24" t="n"/>
      <c r="H24" s="24" t="n"/>
      <c r="I24" s="24" t="n"/>
      <c r="J24" s="24" t="n"/>
      <c r="K24" s="24" t="n"/>
      <c r="L24" s="26" t="n"/>
      <c r="M24" s="26" t="n"/>
      <c r="N24" s="24" t="n"/>
      <c r="O24" s="27">
        <f>IF(AND(ISNUMBER(L24),L24&gt;0,ISNUMBER(M24)),M24/L24,"")</f>
        <v/>
      </c>
      <c r="P24" s="24" t="n"/>
      <c r="Q24" s="24" t="n"/>
      <c r="R24" s="26" t="n"/>
      <c r="S24" s="26" t="n"/>
      <c r="T24" s="26" t="n"/>
      <c r="U24" s="24" t="n"/>
      <c r="V24" s="25" t="n"/>
      <c r="W24" s="26" t="n"/>
      <c r="X24" s="24" t="n"/>
      <c r="Y24" s="26" t="n"/>
      <c r="Z24" s="26" t="n"/>
      <c r="AA24" s="24" t="n"/>
      <c r="AB24" s="26" t="n"/>
      <c r="AC24" s="24" t="n"/>
      <c r="AD24" s="24" t="n"/>
      <c r="AE24" s="25" t="n"/>
      <c r="AF24" s="25" t="n"/>
      <c r="AG24" s="26" t="n"/>
      <c r="AH24" s="28" t="n"/>
      <c r="AI24" s="25" t="n"/>
      <c r="AJ24" s="29">
        <f>IF(A24="","",IF(ISNUMBER(AI24),"Clôturée",IF(T24&lt;&gt;"","En traitement","Ouverte")))</f>
        <v/>
      </c>
      <c r="AK24" s="30">
        <f>IF(AND(ISNUMBER(B24),ISNUMBER(AI24)),AI24-B24,"")</f>
        <v/>
      </c>
      <c r="AL24" s="29">
        <f>IF(OR(A24="",AE24="",ISNUMBER(AI24)),"",IF(AE24&lt;TODAY(),"Oui","Non"))</f>
        <v/>
      </c>
    </row>
    <row r="25">
      <c r="A25" s="24" t="n"/>
      <c r="B25" s="25" t="n"/>
      <c r="C25" s="24" t="n"/>
      <c r="D25" s="24" t="n"/>
      <c r="E25" s="26" t="n"/>
      <c r="F25" s="24" t="n"/>
      <c r="G25" s="24" t="n"/>
      <c r="H25" s="24" t="n"/>
      <c r="I25" s="24" t="n"/>
      <c r="J25" s="24" t="n"/>
      <c r="K25" s="24" t="n"/>
      <c r="L25" s="26" t="n"/>
      <c r="M25" s="26" t="n"/>
      <c r="N25" s="24" t="n"/>
      <c r="O25" s="27">
        <f>IF(AND(ISNUMBER(L25),L25&gt;0,ISNUMBER(M25)),M25/L25,"")</f>
        <v/>
      </c>
      <c r="P25" s="24" t="n"/>
      <c r="Q25" s="24" t="n"/>
      <c r="R25" s="26" t="n"/>
      <c r="S25" s="26" t="n"/>
      <c r="T25" s="26" t="n"/>
      <c r="U25" s="24" t="n"/>
      <c r="V25" s="25" t="n"/>
      <c r="W25" s="26" t="n"/>
      <c r="X25" s="24" t="n"/>
      <c r="Y25" s="26" t="n"/>
      <c r="Z25" s="26" t="n"/>
      <c r="AA25" s="24" t="n"/>
      <c r="AB25" s="26" t="n"/>
      <c r="AC25" s="24" t="n"/>
      <c r="AD25" s="24" t="n"/>
      <c r="AE25" s="25" t="n"/>
      <c r="AF25" s="25" t="n"/>
      <c r="AG25" s="26" t="n"/>
      <c r="AH25" s="28" t="n"/>
      <c r="AI25" s="25" t="n"/>
      <c r="AJ25" s="29">
        <f>IF(A25="","",IF(ISNUMBER(AI25),"Clôturée",IF(T25&lt;&gt;"","En traitement","Ouverte")))</f>
        <v/>
      </c>
      <c r="AK25" s="30">
        <f>IF(AND(ISNUMBER(B25),ISNUMBER(AI25)),AI25-B25,"")</f>
        <v/>
      </c>
      <c r="AL25" s="29">
        <f>IF(OR(A25="",AE25="",ISNUMBER(AI25)),"",IF(AE25&lt;TODAY(),"Oui","Non"))</f>
        <v/>
      </c>
    </row>
    <row r="26">
      <c r="A26" s="24" t="n"/>
      <c r="B26" s="25" t="n"/>
      <c r="C26" s="24" t="n"/>
      <c r="D26" s="24" t="n"/>
      <c r="E26" s="26" t="n"/>
      <c r="F26" s="24" t="n"/>
      <c r="G26" s="24" t="n"/>
      <c r="H26" s="24" t="n"/>
      <c r="I26" s="24" t="n"/>
      <c r="J26" s="24" t="n"/>
      <c r="K26" s="24" t="n"/>
      <c r="L26" s="26" t="n"/>
      <c r="M26" s="26" t="n"/>
      <c r="N26" s="24" t="n"/>
      <c r="O26" s="27">
        <f>IF(AND(ISNUMBER(L26),L26&gt;0,ISNUMBER(M26)),M26/L26,"")</f>
        <v/>
      </c>
      <c r="P26" s="24" t="n"/>
      <c r="Q26" s="24" t="n"/>
      <c r="R26" s="26" t="n"/>
      <c r="S26" s="26" t="n"/>
      <c r="T26" s="26" t="n"/>
      <c r="U26" s="24" t="n"/>
      <c r="V26" s="25" t="n"/>
      <c r="W26" s="26" t="n"/>
      <c r="X26" s="24" t="n"/>
      <c r="Y26" s="26" t="n"/>
      <c r="Z26" s="26" t="n"/>
      <c r="AA26" s="24" t="n"/>
      <c r="AB26" s="26" t="n"/>
      <c r="AC26" s="24" t="n"/>
      <c r="AD26" s="24" t="n"/>
      <c r="AE26" s="25" t="n"/>
      <c r="AF26" s="25" t="n"/>
      <c r="AG26" s="26" t="n"/>
      <c r="AH26" s="28" t="n"/>
      <c r="AI26" s="25" t="n"/>
      <c r="AJ26" s="29">
        <f>IF(A26="","",IF(ISNUMBER(AI26),"Clôturée",IF(T26&lt;&gt;"","En traitement","Ouverte")))</f>
        <v/>
      </c>
      <c r="AK26" s="30">
        <f>IF(AND(ISNUMBER(B26),ISNUMBER(AI26)),AI26-B26,"")</f>
        <v/>
      </c>
      <c r="AL26" s="29">
        <f>IF(OR(A26="",AE26="",ISNUMBER(AI26)),"",IF(AE26&lt;TODAY(),"Oui","Non"))</f>
        <v/>
      </c>
    </row>
    <row r="27">
      <c r="A27" s="24" t="n"/>
      <c r="B27" s="25" t="n"/>
      <c r="C27" s="24" t="n"/>
      <c r="D27" s="24" t="n"/>
      <c r="E27" s="26" t="n"/>
      <c r="F27" s="24" t="n"/>
      <c r="G27" s="24" t="n"/>
      <c r="H27" s="24" t="n"/>
      <c r="I27" s="24" t="n"/>
      <c r="J27" s="24" t="n"/>
      <c r="K27" s="24" t="n"/>
      <c r="L27" s="26" t="n"/>
      <c r="M27" s="26" t="n"/>
      <c r="N27" s="24" t="n"/>
      <c r="O27" s="27">
        <f>IF(AND(ISNUMBER(L27),L27&gt;0,ISNUMBER(M27)),M27/L27,"")</f>
        <v/>
      </c>
      <c r="P27" s="24" t="n"/>
      <c r="Q27" s="24" t="n"/>
      <c r="R27" s="26" t="n"/>
      <c r="S27" s="26" t="n"/>
      <c r="T27" s="26" t="n"/>
      <c r="U27" s="24" t="n"/>
      <c r="V27" s="25" t="n"/>
      <c r="W27" s="26" t="n"/>
      <c r="X27" s="24" t="n"/>
      <c r="Y27" s="26" t="n"/>
      <c r="Z27" s="26" t="n"/>
      <c r="AA27" s="24" t="n"/>
      <c r="AB27" s="26" t="n"/>
      <c r="AC27" s="24" t="n"/>
      <c r="AD27" s="24" t="n"/>
      <c r="AE27" s="25" t="n"/>
      <c r="AF27" s="25" t="n"/>
      <c r="AG27" s="26" t="n"/>
      <c r="AH27" s="28" t="n"/>
      <c r="AI27" s="25" t="n"/>
      <c r="AJ27" s="29">
        <f>IF(A27="","",IF(ISNUMBER(AI27),"Clôturée",IF(T27&lt;&gt;"","En traitement","Ouverte")))</f>
        <v/>
      </c>
      <c r="AK27" s="30">
        <f>IF(AND(ISNUMBER(B27),ISNUMBER(AI27)),AI27-B27,"")</f>
        <v/>
      </c>
      <c r="AL27" s="29">
        <f>IF(OR(A27="",AE27="",ISNUMBER(AI27)),"",IF(AE27&lt;TODAY(),"Oui","Non"))</f>
        <v/>
      </c>
    </row>
    <row r="28">
      <c r="A28" s="24" t="n"/>
      <c r="B28" s="25" t="n"/>
      <c r="C28" s="24" t="n"/>
      <c r="D28" s="24" t="n"/>
      <c r="E28" s="26" t="n"/>
      <c r="F28" s="24" t="n"/>
      <c r="G28" s="24" t="n"/>
      <c r="H28" s="24" t="n"/>
      <c r="I28" s="24" t="n"/>
      <c r="J28" s="24" t="n"/>
      <c r="K28" s="24" t="n"/>
      <c r="L28" s="26" t="n"/>
      <c r="M28" s="26" t="n"/>
      <c r="N28" s="24" t="n"/>
      <c r="O28" s="27">
        <f>IF(AND(ISNUMBER(L28),L28&gt;0,ISNUMBER(M28)),M28/L28,"")</f>
        <v/>
      </c>
      <c r="P28" s="24" t="n"/>
      <c r="Q28" s="24" t="n"/>
      <c r="R28" s="26" t="n"/>
      <c r="S28" s="26" t="n"/>
      <c r="T28" s="26" t="n"/>
      <c r="U28" s="24" t="n"/>
      <c r="V28" s="25" t="n"/>
      <c r="W28" s="26" t="n"/>
      <c r="X28" s="24" t="n"/>
      <c r="Y28" s="26" t="n"/>
      <c r="Z28" s="26" t="n"/>
      <c r="AA28" s="24" t="n"/>
      <c r="AB28" s="26" t="n"/>
      <c r="AC28" s="24" t="n"/>
      <c r="AD28" s="24" t="n"/>
      <c r="AE28" s="25" t="n"/>
      <c r="AF28" s="25" t="n"/>
      <c r="AG28" s="26" t="n"/>
      <c r="AH28" s="28" t="n"/>
      <c r="AI28" s="25" t="n"/>
      <c r="AJ28" s="29">
        <f>IF(A28="","",IF(ISNUMBER(AI28),"Clôturée",IF(T28&lt;&gt;"","En traitement","Ouverte")))</f>
        <v/>
      </c>
      <c r="AK28" s="30">
        <f>IF(AND(ISNUMBER(B28),ISNUMBER(AI28)),AI28-B28,"")</f>
        <v/>
      </c>
      <c r="AL28" s="29">
        <f>IF(OR(A28="",AE28="",ISNUMBER(AI28)),"",IF(AE28&lt;TODAY(),"Oui","Non"))</f>
        <v/>
      </c>
    </row>
    <row r="29">
      <c r="A29" s="24" t="n"/>
      <c r="B29" s="25" t="n"/>
      <c r="C29" s="24" t="n"/>
      <c r="D29" s="24" t="n"/>
      <c r="E29" s="26" t="n"/>
      <c r="F29" s="24" t="n"/>
      <c r="G29" s="24" t="n"/>
      <c r="H29" s="24" t="n"/>
      <c r="I29" s="24" t="n"/>
      <c r="J29" s="24" t="n"/>
      <c r="K29" s="24" t="n"/>
      <c r="L29" s="26" t="n"/>
      <c r="M29" s="26" t="n"/>
      <c r="N29" s="24" t="n"/>
      <c r="O29" s="27">
        <f>IF(AND(ISNUMBER(L29),L29&gt;0,ISNUMBER(M29)),M29/L29,"")</f>
        <v/>
      </c>
      <c r="P29" s="24" t="n"/>
      <c r="Q29" s="24" t="n"/>
      <c r="R29" s="26" t="n"/>
      <c r="S29" s="26" t="n"/>
      <c r="T29" s="26" t="n"/>
      <c r="U29" s="24" t="n"/>
      <c r="V29" s="25" t="n"/>
      <c r="W29" s="26" t="n"/>
      <c r="X29" s="24" t="n"/>
      <c r="Y29" s="26" t="n"/>
      <c r="Z29" s="26" t="n"/>
      <c r="AA29" s="24" t="n"/>
      <c r="AB29" s="26" t="n"/>
      <c r="AC29" s="24" t="n"/>
      <c r="AD29" s="24" t="n"/>
      <c r="AE29" s="25" t="n"/>
      <c r="AF29" s="25" t="n"/>
      <c r="AG29" s="26" t="n"/>
      <c r="AH29" s="28" t="n"/>
      <c r="AI29" s="25" t="n"/>
      <c r="AJ29" s="29">
        <f>IF(A29="","",IF(ISNUMBER(AI29),"Clôturée",IF(T29&lt;&gt;"","En traitement","Ouverte")))</f>
        <v/>
      </c>
      <c r="AK29" s="30">
        <f>IF(AND(ISNUMBER(B29),ISNUMBER(AI29)),AI29-B29,"")</f>
        <v/>
      </c>
      <c r="AL29" s="29">
        <f>IF(OR(A29="",AE29="",ISNUMBER(AI29)),"",IF(AE29&lt;TODAY(),"Oui","Non"))</f>
        <v/>
      </c>
    </row>
    <row r="30">
      <c r="A30" s="24" t="n"/>
      <c r="B30" s="25" t="n"/>
      <c r="C30" s="24" t="n"/>
      <c r="D30" s="24" t="n"/>
      <c r="E30" s="26" t="n"/>
      <c r="F30" s="24" t="n"/>
      <c r="G30" s="24" t="n"/>
      <c r="H30" s="24" t="n"/>
      <c r="I30" s="24" t="n"/>
      <c r="J30" s="24" t="n"/>
      <c r="K30" s="24" t="n"/>
      <c r="L30" s="26" t="n"/>
      <c r="M30" s="26" t="n"/>
      <c r="N30" s="24" t="n"/>
      <c r="O30" s="27">
        <f>IF(AND(ISNUMBER(L30),L30&gt;0,ISNUMBER(M30)),M30/L30,"")</f>
        <v/>
      </c>
      <c r="P30" s="24" t="n"/>
      <c r="Q30" s="24" t="n"/>
      <c r="R30" s="26" t="n"/>
      <c r="S30" s="26" t="n"/>
      <c r="T30" s="26" t="n"/>
      <c r="U30" s="24" t="n"/>
      <c r="V30" s="25" t="n"/>
      <c r="W30" s="26" t="n"/>
      <c r="X30" s="24" t="n"/>
      <c r="Y30" s="26" t="n"/>
      <c r="Z30" s="26" t="n"/>
      <c r="AA30" s="24" t="n"/>
      <c r="AB30" s="26" t="n"/>
      <c r="AC30" s="24" t="n"/>
      <c r="AD30" s="24" t="n"/>
      <c r="AE30" s="25" t="n"/>
      <c r="AF30" s="25" t="n"/>
      <c r="AG30" s="26" t="n"/>
      <c r="AH30" s="28" t="n"/>
      <c r="AI30" s="25" t="n"/>
      <c r="AJ30" s="29">
        <f>IF(A30="","",IF(ISNUMBER(AI30),"Clôturée",IF(T30&lt;&gt;"","En traitement","Ouverte")))</f>
        <v/>
      </c>
      <c r="AK30" s="30">
        <f>IF(AND(ISNUMBER(B30),ISNUMBER(AI30)),AI30-B30,"")</f>
        <v/>
      </c>
      <c r="AL30" s="29">
        <f>IF(OR(A30="",AE30="",ISNUMBER(AI30)),"",IF(AE30&lt;TODAY(),"Oui","Non"))</f>
        <v/>
      </c>
    </row>
    <row r="31">
      <c r="A31" s="24" t="n"/>
      <c r="B31" s="25" t="n"/>
      <c r="C31" s="24" t="n"/>
      <c r="D31" s="24" t="n"/>
      <c r="E31" s="26" t="n"/>
      <c r="F31" s="24" t="n"/>
      <c r="G31" s="24" t="n"/>
      <c r="H31" s="24" t="n"/>
      <c r="I31" s="24" t="n"/>
      <c r="J31" s="24" t="n"/>
      <c r="K31" s="24" t="n"/>
      <c r="L31" s="26" t="n"/>
      <c r="M31" s="26" t="n"/>
      <c r="N31" s="24" t="n"/>
      <c r="O31" s="27">
        <f>IF(AND(ISNUMBER(L31),L31&gt;0,ISNUMBER(M31)),M31/L31,"")</f>
        <v/>
      </c>
      <c r="P31" s="24" t="n"/>
      <c r="Q31" s="24" t="n"/>
      <c r="R31" s="26" t="n"/>
      <c r="S31" s="26" t="n"/>
      <c r="T31" s="26" t="n"/>
      <c r="U31" s="24" t="n"/>
      <c r="V31" s="25" t="n"/>
      <c r="W31" s="26" t="n"/>
      <c r="X31" s="24" t="n"/>
      <c r="Y31" s="26" t="n"/>
      <c r="Z31" s="26" t="n"/>
      <c r="AA31" s="24" t="n"/>
      <c r="AB31" s="26" t="n"/>
      <c r="AC31" s="24" t="n"/>
      <c r="AD31" s="24" t="n"/>
      <c r="AE31" s="25" t="n"/>
      <c r="AF31" s="25" t="n"/>
      <c r="AG31" s="26" t="n"/>
      <c r="AH31" s="28" t="n"/>
      <c r="AI31" s="25" t="n"/>
      <c r="AJ31" s="29">
        <f>IF(A31="","",IF(ISNUMBER(AI31),"Clôturée",IF(T31&lt;&gt;"","En traitement","Ouverte")))</f>
        <v/>
      </c>
      <c r="AK31" s="30">
        <f>IF(AND(ISNUMBER(B31),ISNUMBER(AI31)),AI31-B31,"")</f>
        <v/>
      </c>
      <c r="AL31" s="29">
        <f>IF(OR(A31="",AE31="",ISNUMBER(AI31)),"",IF(AE31&lt;TODAY(),"Oui","Non"))</f>
        <v/>
      </c>
    </row>
    <row r="32">
      <c r="A32" s="24" t="n"/>
      <c r="B32" s="25" t="n"/>
      <c r="C32" s="24" t="n"/>
      <c r="D32" s="24" t="n"/>
      <c r="E32" s="26" t="n"/>
      <c r="F32" s="24" t="n"/>
      <c r="G32" s="24" t="n"/>
      <c r="H32" s="24" t="n"/>
      <c r="I32" s="24" t="n"/>
      <c r="J32" s="24" t="n"/>
      <c r="K32" s="24" t="n"/>
      <c r="L32" s="26" t="n"/>
      <c r="M32" s="26" t="n"/>
      <c r="N32" s="24" t="n"/>
      <c r="O32" s="27">
        <f>IF(AND(ISNUMBER(L32),L32&gt;0,ISNUMBER(M32)),M32/L32,"")</f>
        <v/>
      </c>
      <c r="P32" s="24" t="n"/>
      <c r="Q32" s="24" t="n"/>
      <c r="R32" s="26" t="n"/>
      <c r="S32" s="26" t="n"/>
      <c r="T32" s="26" t="n"/>
      <c r="U32" s="24" t="n"/>
      <c r="V32" s="25" t="n"/>
      <c r="W32" s="26" t="n"/>
      <c r="X32" s="24" t="n"/>
      <c r="Y32" s="26" t="n"/>
      <c r="Z32" s="26" t="n"/>
      <c r="AA32" s="24" t="n"/>
      <c r="AB32" s="26" t="n"/>
      <c r="AC32" s="24" t="n"/>
      <c r="AD32" s="24" t="n"/>
      <c r="AE32" s="25" t="n"/>
      <c r="AF32" s="25" t="n"/>
      <c r="AG32" s="26" t="n"/>
      <c r="AH32" s="28" t="n"/>
      <c r="AI32" s="25" t="n"/>
      <c r="AJ32" s="29">
        <f>IF(A32="","",IF(ISNUMBER(AI32),"Clôturée",IF(T32&lt;&gt;"","En traitement","Ouverte")))</f>
        <v/>
      </c>
      <c r="AK32" s="30">
        <f>IF(AND(ISNUMBER(B32),ISNUMBER(AI32)),AI32-B32,"")</f>
        <v/>
      </c>
      <c r="AL32" s="29">
        <f>IF(OR(A32="",AE32="",ISNUMBER(AI32)),"",IF(AE32&lt;TODAY(),"Oui","Non"))</f>
        <v/>
      </c>
    </row>
    <row r="33">
      <c r="A33" s="24" t="n"/>
      <c r="B33" s="25" t="n"/>
      <c r="C33" s="24" t="n"/>
      <c r="D33" s="24" t="n"/>
      <c r="E33" s="26" t="n"/>
      <c r="F33" s="24" t="n"/>
      <c r="G33" s="24" t="n"/>
      <c r="H33" s="24" t="n"/>
      <c r="I33" s="24" t="n"/>
      <c r="J33" s="24" t="n"/>
      <c r="K33" s="24" t="n"/>
      <c r="L33" s="26" t="n"/>
      <c r="M33" s="26" t="n"/>
      <c r="N33" s="24" t="n"/>
      <c r="O33" s="27">
        <f>IF(AND(ISNUMBER(L33),L33&gt;0,ISNUMBER(M33)),M33/L33,"")</f>
        <v/>
      </c>
      <c r="P33" s="24" t="n"/>
      <c r="Q33" s="24" t="n"/>
      <c r="R33" s="26" t="n"/>
      <c r="S33" s="26" t="n"/>
      <c r="T33" s="26" t="n"/>
      <c r="U33" s="24" t="n"/>
      <c r="V33" s="25" t="n"/>
      <c r="W33" s="26" t="n"/>
      <c r="X33" s="24" t="n"/>
      <c r="Y33" s="26" t="n"/>
      <c r="Z33" s="26" t="n"/>
      <c r="AA33" s="24" t="n"/>
      <c r="AB33" s="26" t="n"/>
      <c r="AC33" s="24" t="n"/>
      <c r="AD33" s="24" t="n"/>
      <c r="AE33" s="25" t="n"/>
      <c r="AF33" s="25" t="n"/>
      <c r="AG33" s="26" t="n"/>
      <c r="AH33" s="28" t="n"/>
      <c r="AI33" s="25" t="n"/>
      <c r="AJ33" s="29">
        <f>IF(A33="","",IF(ISNUMBER(AI33),"Clôturée",IF(T33&lt;&gt;"","En traitement","Ouverte")))</f>
        <v/>
      </c>
      <c r="AK33" s="30">
        <f>IF(AND(ISNUMBER(B33),ISNUMBER(AI33)),AI33-B33,"")</f>
        <v/>
      </c>
      <c r="AL33" s="29">
        <f>IF(OR(A33="",AE33="",ISNUMBER(AI33)),"",IF(AE33&lt;TODAY(),"Oui","Non"))</f>
        <v/>
      </c>
    </row>
    <row r="34">
      <c r="A34" s="24" t="n"/>
      <c r="B34" s="25" t="n"/>
      <c r="C34" s="24" t="n"/>
      <c r="D34" s="24" t="n"/>
      <c r="E34" s="26" t="n"/>
      <c r="F34" s="24" t="n"/>
      <c r="G34" s="24" t="n"/>
      <c r="H34" s="24" t="n"/>
      <c r="I34" s="24" t="n"/>
      <c r="J34" s="24" t="n"/>
      <c r="K34" s="24" t="n"/>
      <c r="L34" s="26" t="n"/>
      <c r="M34" s="26" t="n"/>
      <c r="N34" s="24" t="n"/>
      <c r="O34" s="27">
        <f>IF(AND(ISNUMBER(L34),L34&gt;0,ISNUMBER(M34)),M34/L34,"")</f>
        <v/>
      </c>
      <c r="P34" s="24" t="n"/>
      <c r="Q34" s="24" t="n"/>
      <c r="R34" s="26" t="n"/>
      <c r="S34" s="26" t="n"/>
      <c r="T34" s="26" t="n"/>
      <c r="U34" s="24" t="n"/>
      <c r="V34" s="25" t="n"/>
      <c r="W34" s="26" t="n"/>
      <c r="X34" s="24" t="n"/>
      <c r="Y34" s="26" t="n"/>
      <c r="Z34" s="26" t="n"/>
      <c r="AA34" s="24" t="n"/>
      <c r="AB34" s="26" t="n"/>
      <c r="AC34" s="24" t="n"/>
      <c r="AD34" s="24" t="n"/>
      <c r="AE34" s="25" t="n"/>
      <c r="AF34" s="25" t="n"/>
      <c r="AG34" s="26" t="n"/>
      <c r="AH34" s="28" t="n"/>
      <c r="AI34" s="25" t="n"/>
      <c r="AJ34" s="29">
        <f>IF(A34="","",IF(ISNUMBER(AI34),"Clôturée",IF(T34&lt;&gt;"","En traitement","Ouverte")))</f>
        <v/>
      </c>
      <c r="AK34" s="30">
        <f>IF(AND(ISNUMBER(B34),ISNUMBER(AI34)),AI34-B34,"")</f>
        <v/>
      </c>
      <c r="AL34" s="29">
        <f>IF(OR(A34="",AE34="",ISNUMBER(AI34)),"",IF(AE34&lt;TODAY(),"Oui","Non"))</f>
        <v/>
      </c>
    </row>
    <row r="35">
      <c r="A35" s="24" t="n"/>
      <c r="B35" s="25" t="n"/>
      <c r="C35" s="24" t="n"/>
      <c r="D35" s="24" t="n"/>
      <c r="E35" s="26" t="n"/>
      <c r="F35" s="24" t="n"/>
      <c r="G35" s="24" t="n"/>
      <c r="H35" s="24" t="n"/>
      <c r="I35" s="24" t="n"/>
      <c r="J35" s="24" t="n"/>
      <c r="K35" s="24" t="n"/>
      <c r="L35" s="26" t="n"/>
      <c r="M35" s="26" t="n"/>
      <c r="N35" s="24" t="n"/>
      <c r="O35" s="27">
        <f>IF(AND(ISNUMBER(L35),L35&gt;0,ISNUMBER(M35)),M35/L35,"")</f>
        <v/>
      </c>
      <c r="P35" s="24" t="n"/>
      <c r="Q35" s="24" t="n"/>
      <c r="R35" s="26" t="n"/>
      <c r="S35" s="26" t="n"/>
      <c r="T35" s="26" t="n"/>
      <c r="U35" s="24" t="n"/>
      <c r="V35" s="25" t="n"/>
      <c r="W35" s="26" t="n"/>
      <c r="X35" s="24" t="n"/>
      <c r="Y35" s="26" t="n"/>
      <c r="Z35" s="26" t="n"/>
      <c r="AA35" s="24" t="n"/>
      <c r="AB35" s="26" t="n"/>
      <c r="AC35" s="24" t="n"/>
      <c r="AD35" s="24" t="n"/>
      <c r="AE35" s="25" t="n"/>
      <c r="AF35" s="25" t="n"/>
      <c r="AG35" s="26" t="n"/>
      <c r="AH35" s="28" t="n"/>
      <c r="AI35" s="25" t="n"/>
      <c r="AJ35" s="29">
        <f>IF(A35="","",IF(ISNUMBER(AI35),"Clôturée",IF(T35&lt;&gt;"","En traitement","Ouverte")))</f>
        <v/>
      </c>
      <c r="AK35" s="30">
        <f>IF(AND(ISNUMBER(B35),ISNUMBER(AI35)),AI35-B35,"")</f>
        <v/>
      </c>
      <c r="AL35" s="29">
        <f>IF(OR(A35="",AE35="",ISNUMBER(AI35)),"",IF(AE35&lt;TODAY(),"Oui","Non"))</f>
        <v/>
      </c>
    </row>
    <row r="36">
      <c r="A36" s="24" t="n"/>
      <c r="B36" s="25" t="n"/>
      <c r="C36" s="24" t="n"/>
      <c r="D36" s="24" t="n"/>
      <c r="E36" s="26" t="n"/>
      <c r="F36" s="24" t="n"/>
      <c r="G36" s="24" t="n"/>
      <c r="H36" s="24" t="n"/>
      <c r="I36" s="24" t="n"/>
      <c r="J36" s="24" t="n"/>
      <c r="K36" s="24" t="n"/>
      <c r="L36" s="26" t="n"/>
      <c r="M36" s="26" t="n"/>
      <c r="N36" s="24" t="n"/>
      <c r="O36" s="27">
        <f>IF(AND(ISNUMBER(L36),L36&gt;0,ISNUMBER(M36)),M36/L36,"")</f>
        <v/>
      </c>
      <c r="P36" s="24" t="n"/>
      <c r="Q36" s="24" t="n"/>
      <c r="R36" s="26" t="n"/>
      <c r="S36" s="26" t="n"/>
      <c r="T36" s="26" t="n"/>
      <c r="U36" s="24" t="n"/>
      <c r="V36" s="25" t="n"/>
      <c r="W36" s="26" t="n"/>
      <c r="X36" s="24" t="n"/>
      <c r="Y36" s="26" t="n"/>
      <c r="Z36" s="26" t="n"/>
      <c r="AA36" s="24" t="n"/>
      <c r="AB36" s="26" t="n"/>
      <c r="AC36" s="24" t="n"/>
      <c r="AD36" s="24" t="n"/>
      <c r="AE36" s="25" t="n"/>
      <c r="AF36" s="25" t="n"/>
      <c r="AG36" s="26" t="n"/>
      <c r="AH36" s="28" t="n"/>
      <c r="AI36" s="25" t="n"/>
      <c r="AJ36" s="29">
        <f>IF(A36="","",IF(ISNUMBER(AI36),"Clôturée",IF(T36&lt;&gt;"","En traitement","Ouverte")))</f>
        <v/>
      </c>
      <c r="AK36" s="30">
        <f>IF(AND(ISNUMBER(B36),ISNUMBER(AI36)),AI36-B36,"")</f>
        <v/>
      </c>
      <c r="AL36" s="29">
        <f>IF(OR(A36="",AE36="",ISNUMBER(AI36)),"",IF(AE36&lt;TODAY(),"Oui","Non"))</f>
        <v/>
      </c>
    </row>
    <row r="37">
      <c r="A37" s="24" t="n"/>
      <c r="B37" s="25" t="n"/>
      <c r="C37" s="24" t="n"/>
      <c r="D37" s="24" t="n"/>
      <c r="E37" s="26" t="n"/>
      <c r="F37" s="24" t="n"/>
      <c r="G37" s="24" t="n"/>
      <c r="H37" s="24" t="n"/>
      <c r="I37" s="24" t="n"/>
      <c r="J37" s="24" t="n"/>
      <c r="K37" s="24" t="n"/>
      <c r="L37" s="26" t="n"/>
      <c r="M37" s="26" t="n"/>
      <c r="N37" s="24" t="n"/>
      <c r="O37" s="27">
        <f>IF(AND(ISNUMBER(L37),L37&gt;0,ISNUMBER(M37)),M37/L37,"")</f>
        <v/>
      </c>
      <c r="P37" s="24" t="n"/>
      <c r="Q37" s="24" t="n"/>
      <c r="R37" s="26" t="n"/>
      <c r="S37" s="26" t="n"/>
      <c r="T37" s="26" t="n"/>
      <c r="U37" s="24" t="n"/>
      <c r="V37" s="25" t="n"/>
      <c r="W37" s="26" t="n"/>
      <c r="X37" s="24" t="n"/>
      <c r="Y37" s="26" t="n"/>
      <c r="Z37" s="26" t="n"/>
      <c r="AA37" s="24" t="n"/>
      <c r="AB37" s="26" t="n"/>
      <c r="AC37" s="24" t="n"/>
      <c r="AD37" s="24" t="n"/>
      <c r="AE37" s="25" t="n"/>
      <c r="AF37" s="25" t="n"/>
      <c r="AG37" s="26" t="n"/>
      <c r="AH37" s="28" t="n"/>
      <c r="AI37" s="25" t="n"/>
      <c r="AJ37" s="29">
        <f>IF(A37="","",IF(ISNUMBER(AI37),"Clôturée",IF(T37&lt;&gt;"","En traitement","Ouverte")))</f>
        <v/>
      </c>
      <c r="AK37" s="30">
        <f>IF(AND(ISNUMBER(B37),ISNUMBER(AI37)),AI37-B37,"")</f>
        <v/>
      </c>
      <c r="AL37" s="29">
        <f>IF(OR(A37="",AE37="",ISNUMBER(AI37)),"",IF(AE37&lt;TODAY(),"Oui","Non"))</f>
        <v/>
      </c>
    </row>
    <row r="38">
      <c r="A38" s="24" t="n"/>
      <c r="B38" s="25" t="n"/>
      <c r="C38" s="24" t="n"/>
      <c r="D38" s="24" t="n"/>
      <c r="E38" s="26" t="n"/>
      <c r="F38" s="24" t="n"/>
      <c r="G38" s="24" t="n"/>
      <c r="H38" s="24" t="n"/>
      <c r="I38" s="24" t="n"/>
      <c r="J38" s="24" t="n"/>
      <c r="K38" s="24" t="n"/>
      <c r="L38" s="26" t="n"/>
      <c r="M38" s="26" t="n"/>
      <c r="N38" s="24" t="n"/>
      <c r="O38" s="27">
        <f>IF(AND(ISNUMBER(L38),L38&gt;0,ISNUMBER(M38)),M38/L38,"")</f>
        <v/>
      </c>
      <c r="P38" s="24" t="n"/>
      <c r="Q38" s="24" t="n"/>
      <c r="R38" s="26" t="n"/>
      <c r="S38" s="26" t="n"/>
      <c r="T38" s="26" t="n"/>
      <c r="U38" s="24" t="n"/>
      <c r="V38" s="25" t="n"/>
      <c r="W38" s="26" t="n"/>
      <c r="X38" s="24" t="n"/>
      <c r="Y38" s="26" t="n"/>
      <c r="Z38" s="26" t="n"/>
      <c r="AA38" s="24" t="n"/>
      <c r="AB38" s="26" t="n"/>
      <c r="AC38" s="24" t="n"/>
      <c r="AD38" s="24" t="n"/>
      <c r="AE38" s="25" t="n"/>
      <c r="AF38" s="25" t="n"/>
      <c r="AG38" s="26" t="n"/>
      <c r="AH38" s="28" t="n"/>
      <c r="AI38" s="25" t="n"/>
      <c r="AJ38" s="29">
        <f>IF(A38="","",IF(ISNUMBER(AI38),"Clôturée",IF(T38&lt;&gt;"","En traitement","Ouverte")))</f>
        <v/>
      </c>
      <c r="AK38" s="30">
        <f>IF(AND(ISNUMBER(B38),ISNUMBER(AI38)),AI38-B38,"")</f>
        <v/>
      </c>
      <c r="AL38" s="29">
        <f>IF(OR(A38="",AE38="",ISNUMBER(AI38)),"",IF(AE38&lt;TODAY(),"Oui","Non"))</f>
        <v/>
      </c>
    </row>
    <row r="39">
      <c r="A39" s="24" t="n"/>
      <c r="B39" s="25" t="n"/>
      <c r="C39" s="24" t="n"/>
      <c r="D39" s="24" t="n"/>
      <c r="E39" s="26" t="n"/>
      <c r="F39" s="24" t="n"/>
      <c r="G39" s="24" t="n"/>
      <c r="H39" s="24" t="n"/>
      <c r="I39" s="24" t="n"/>
      <c r="J39" s="24" t="n"/>
      <c r="K39" s="24" t="n"/>
      <c r="L39" s="26" t="n"/>
      <c r="M39" s="26" t="n"/>
      <c r="N39" s="24" t="n"/>
      <c r="O39" s="27">
        <f>IF(AND(ISNUMBER(L39),L39&gt;0,ISNUMBER(M39)),M39/L39,"")</f>
        <v/>
      </c>
      <c r="P39" s="24" t="n"/>
      <c r="Q39" s="24" t="n"/>
      <c r="R39" s="26" t="n"/>
      <c r="S39" s="26" t="n"/>
      <c r="T39" s="26" t="n"/>
      <c r="U39" s="24" t="n"/>
      <c r="V39" s="25" t="n"/>
      <c r="W39" s="26" t="n"/>
      <c r="X39" s="24" t="n"/>
      <c r="Y39" s="26" t="n"/>
      <c r="Z39" s="26" t="n"/>
      <c r="AA39" s="24" t="n"/>
      <c r="AB39" s="26" t="n"/>
      <c r="AC39" s="24" t="n"/>
      <c r="AD39" s="24" t="n"/>
      <c r="AE39" s="25" t="n"/>
      <c r="AF39" s="25" t="n"/>
      <c r="AG39" s="26" t="n"/>
      <c r="AH39" s="28" t="n"/>
      <c r="AI39" s="25" t="n"/>
      <c r="AJ39" s="29">
        <f>IF(A39="","",IF(ISNUMBER(AI39),"Clôturée",IF(T39&lt;&gt;"","En traitement","Ouverte")))</f>
        <v/>
      </c>
      <c r="AK39" s="30">
        <f>IF(AND(ISNUMBER(B39),ISNUMBER(AI39)),AI39-B39,"")</f>
        <v/>
      </c>
      <c r="AL39" s="29">
        <f>IF(OR(A39="",AE39="",ISNUMBER(AI39)),"",IF(AE39&lt;TODAY(),"Oui","Non"))</f>
        <v/>
      </c>
    </row>
    <row r="40">
      <c r="A40" s="24" t="n"/>
      <c r="B40" s="25" t="n"/>
      <c r="C40" s="24" t="n"/>
      <c r="D40" s="24" t="n"/>
      <c r="E40" s="26" t="n"/>
      <c r="F40" s="24" t="n"/>
      <c r="G40" s="24" t="n"/>
      <c r="H40" s="24" t="n"/>
      <c r="I40" s="24" t="n"/>
      <c r="J40" s="24" t="n"/>
      <c r="K40" s="24" t="n"/>
      <c r="L40" s="26" t="n"/>
      <c r="M40" s="26" t="n"/>
      <c r="N40" s="24" t="n"/>
      <c r="O40" s="27">
        <f>IF(AND(ISNUMBER(L40),L40&gt;0,ISNUMBER(M40)),M40/L40,"")</f>
        <v/>
      </c>
      <c r="P40" s="24" t="n"/>
      <c r="Q40" s="24" t="n"/>
      <c r="R40" s="26" t="n"/>
      <c r="S40" s="26" t="n"/>
      <c r="T40" s="26" t="n"/>
      <c r="U40" s="24" t="n"/>
      <c r="V40" s="25" t="n"/>
      <c r="W40" s="26" t="n"/>
      <c r="X40" s="24" t="n"/>
      <c r="Y40" s="26" t="n"/>
      <c r="Z40" s="26" t="n"/>
      <c r="AA40" s="24" t="n"/>
      <c r="AB40" s="26" t="n"/>
      <c r="AC40" s="24" t="n"/>
      <c r="AD40" s="24" t="n"/>
      <c r="AE40" s="25" t="n"/>
      <c r="AF40" s="25" t="n"/>
      <c r="AG40" s="26" t="n"/>
      <c r="AH40" s="28" t="n"/>
      <c r="AI40" s="25" t="n"/>
      <c r="AJ40" s="29">
        <f>IF(A40="","",IF(ISNUMBER(AI40),"Clôturée",IF(T40&lt;&gt;"","En traitement","Ouverte")))</f>
        <v/>
      </c>
      <c r="AK40" s="30">
        <f>IF(AND(ISNUMBER(B40),ISNUMBER(AI40)),AI40-B40,"")</f>
        <v/>
      </c>
      <c r="AL40" s="29">
        <f>IF(OR(A40="",AE40="",ISNUMBER(AI40)),"",IF(AE40&lt;TODAY(),"Oui","Non"))</f>
        <v/>
      </c>
    </row>
    <row r="41">
      <c r="A41" s="24" t="n"/>
      <c r="B41" s="25" t="n"/>
      <c r="C41" s="24" t="n"/>
      <c r="D41" s="24" t="n"/>
      <c r="E41" s="26" t="n"/>
      <c r="F41" s="24" t="n"/>
      <c r="G41" s="24" t="n"/>
      <c r="H41" s="24" t="n"/>
      <c r="I41" s="24" t="n"/>
      <c r="J41" s="24" t="n"/>
      <c r="K41" s="24" t="n"/>
      <c r="L41" s="26" t="n"/>
      <c r="M41" s="26" t="n"/>
      <c r="N41" s="24" t="n"/>
      <c r="O41" s="27">
        <f>IF(AND(ISNUMBER(L41),L41&gt;0,ISNUMBER(M41)),M41/L41,"")</f>
        <v/>
      </c>
      <c r="P41" s="24" t="n"/>
      <c r="Q41" s="24" t="n"/>
      <c r="R41" s="26" t="n"/>
      <c r="S41" s="26" t="n"/>
      <c r="T41" s="26" t="n"/>
      <c r="U41" s="24" t="n"/>
      <c r="V41" s="25" t="n"/>
      <c r="W41" s="26" t="n"/>
      <c r="X41" s="24" t="n"/>
      <c r="Y41" s="26" t="n"/>
      <c r="Z41" s="26" t="n"/>
      <c r="AA41" s="24" t="n"/>
      <c r="AB41" s="26" t="n"/>
      <c r="AC41" s="24" t="n"/>
      <c r="AD41" s="24" t="n"/>
      <c r="AE41" s="25" t="n"/>
      <c r="AF41" s="25" t="n"/>
      <c r="AG41" s="26" t="n"/>
      <c r="AH41" s="28" t="n"/>
      <c r="AI41" s="25" t="n"/>
      <c r="AJ41" s="29">
        <f>IF(A41="","",IF(ISNUMBER(AI41),"Clôturée",IF(T41&lt;&gt;"","En traitement","Ouverte")))</f>
        <v/>
      </c>
      <c r="AK41" s="30">
        <f>IF(AND(ISNUMBER(B41),ISNUMBER(AI41)),AI41-B41,"")</f>
        <v/>
      </c>
      <c r="AL41" s="29">
        <f>IF(OR(A41="",AE41="",ISNUMBER(AI41)),"",IF(AE41&lt;TODAY(),"Oui","Non"))</f>
        <v/>
      </c>
    </row>
    <row r="42">
      <c r="A42" s="24" t="n"/>
      <c r="B42" s="25" t="n"/>
      <c r="C42" s="24" t="n"/>
      <c r="D42" s="24" t="n"/>
      <c r="E42" s="26" t="n"/>
      <c r="F42" s="24" t="n"/>
      <c r="G42" s="24" t="n"/>
      <c r="H42" s="24" t="n"/>
      <c r="I42" s="24" t="n"/>
      <c r="J42" s="24" t="n"/>
      <c r="K42" s="24" t="n"/>
      <c r="L42" s="26" t="n"/>
      <c r="M42" s="26" t="n"/>
      <c r="N42" s="24" t="n"/>
      <c r="O42" s="27">
        <f>IF(AND(ISNUMBER(L42),L42&gt;0,ISNUMBER(M42)),M42/L42,"")</f>
        <v/>
      </c>
      <c r="P42" s="24" t="n"/>
      <c r="Q42" s="24" t="n"/>
      <c r="R42" s="26" t="n"/>
      <c r="S42" s="26" t="n"/>
      <c r="T42" s="26" t="n"/>
      <c r="U42" s="24" t="n"/>
      <c r="V42" s="25" t="n"/>
      <c r="W42" s="26" t="n"/>
      <c r="X42" s="24" t="n"/>
      <c r="Y42" s="26" t="n"/>
      <c r="Z42" s="26" t="n"/>
      <c r="AA42" s="24" t="n"/>
      <c r="AB42" s="26" t="n"/>
      <c r="AC42" s="24" t="n"/>
      <c r="AD42" s="24" t="n"/>
      <c r="AE42" s="25" t="n"/>
      <c r="AF42" s="25" t="n"/>
      <c r="AG42" s="26" t="n"/>
      <c r="AH42" s="28" t="n"/>
      <c r="AI42" s="25" t="n"/>
      <c r="AJ42" s="29">
        <f>IF(A42="","",IF(ISNUMBER(AI42),"Clôturée",IF(T42&lt;&gt;"","En traitement","Ouverte")))</f>
        <v/>
      </c>
      <c r="AK42" s="30">
        <f>IF(AND(ISNUMBER(B42),ISNUMBER(AI42)),AI42-B42,"")</f>
        <v/>
      </c>
      <c r="AL42" s="29">
        <f>IF(OR(A42="",AE42="",ISNUMBER(AI42)),"",IF(AE42&lt;TODAY(),"Oui","Non"))</f>
        <v/>
      </c>
    </row>
    <row r="43">
      <c r="A43" s="24" t="n"/>
      <c r="B43" s="25" t="n"/>
      <c r="C43" s="24" t="n"/>
      <c r="D43" s="24" t="n"/>
      <c r="E43" s="26" t="n"/>
      <c r="F43" s="24" t="n"/>
      <c r="G43" s="24" t="n"/>
      <c r="H43" s="24" t="n"/>
      <c r="I43" s="24" t="n"/>
      <c r="J43" s="24" t="n"/>
      <c r="K43" s="24" t="n"/>
      <c r="L43" s="26" t="n"/>
      <c r="M43" s="26" t="n"/>
      <c r="N43" s="24" t="n"/>
      <c r="O43" s="27">
        <f>IF(AND(ISNUMBER(L43),L43&gt;0,ISNUMBER(M43)),M43/L43,"")</f>
        <v/>
      </c>
      <c r="P43" s="24" t="n"/>
      <c r="Q43" s="24" t="n"/>
      <c r="R43" s="26" t="n"/>
      <c r="S43" s="26" t="n"/>
      <c r="T43" s="26" t="n"/>
      <c r="U43" s="24" t="n"/>
      <c r="V43" s="25" t="n"/>
      <c r="W43" s="26" t="n"/>
      <c r="X43" s="24" t="n"/>
      <c r="Y43" s="26" t="n"/>
      <c r="Z43" s="26" t="n"/>
      <c r="AA43" s="24" t="n"/>
      <c r="AB43" s="26" t="n"/>
      <c r="AC43" s="24" t="n"/>
      <c r="AD43" s="24" t="n"/>
      <c r="AE43" s="25" t="n"/>
      <c r="AF43" s="25" t="n"/>
      <c r="AG43" s="26" t="n"/>
      <c r="AH43" s="28" t="n"/>
      <c r="AI43" s="25" t="n"/>
      <c r="AJ43" s="29">
        <f>IF(A43="","",IF(ISNUMBER(AI43),"Clôturée",IF(T43&lt;&gt;"","En traitement","Ouverte")))</f>
        <v/>
      </c>
      <c r="AK43" s="30">
        <f>IF(AND(ISNUMBER(B43),ISNUMBER(AI43)),AI43-B43,"")</f>
        <v/>
      </c>
      <c r="AL43" s="29">
        <f>IF(OR(A43="",AE43="",ISNUMBER(AI43)),"",IF(AE43&lt;TODAY(),"Oui","Non"))</f>
        <v/>
      </c>
    </row>
    <row r="44">
      <c r="A44" s="24" t="n"/>
      <c r="B44" s="25" t="n"/>
      <c r="C44" s="24" t="n"/>
      <c r="D44" s="24" t="n"/>
      <c r="E44" s="26" t="n"/>
      <c r="F44" s="24" t="n"/>
      <c r="G44" s="24" t="n"/>
      <c r="H44" s="24" t="n"/>
      <c r="I44" s="24" t="n"/>
      <c r="J44" s="24" t="n"/>
      <c r="K44" s="24" t="n"/>
      <c r="L44" s="26" t="n"/>
      <c r="M44" s="26" t="n"/>
      <c r="N44" s="24" t="n"/>
      <c r="O44" s="27">
        <f>IF(AND(ISNUMBER(L44),L44&gt;0,ISNUMBER(M44)),M44/L44,"")</f>
        <v/>
      </c>
      <c r="P44" s="24" t="n"/>
      <c r="Q44" s="24" t="n"/>
      <c r="R44" s="26" t="n"/>
      <c r="S44" s="26" t="n"/>
      <c r="T44" s="26" t="n"/>
      <c r="U44" s="24" t="n"/>
      <c r="V44" s="25" t="n"/>
      <c r="W44" s="26" t="n"/>
      <c r="X44" s="24" t="n"/>
      <c r="Y44" s="26" t="n"/>
      <c r="Z44" s="26" t="n"/>
      <c r="AA44" s="24" t="n"/>
      <c r="AB44" s="26" t="n"/>
      <c r="AC44" s="24" t="n"/>
      <c r="AD44" s="24" t="n"/>
      <c r="AE44" s="25" t="n"/>
      <c r="AF44" s="25" t="n"/>
      <c r="AG44" s="26" t="n"/>
      <c r="AH44" s="28" t="n"/>
      <c r="AI44" s="25" t="n"/>
      <c r="AJ44" s="29">
        <f>IF(A44="","",IF(ISNUMBER(AI44),"Clôturée",IF(T44&lt;&gt;"","En traitement","Ouverte")))</f>
        <v/>
      </c>
      <c r="AK44" s="30">
        <f>IF(AND(ISNUMBER(B44),ISNUMBER(AI44)),AI44-B44,"")</f>
        <v/>
      </c>
      <c r="AL44" s="29">
        <f>IF(OR(A44="",AE44="",ISNUMBER(AI44)),"",IF(AE44&lt;TODAY(),"Oui","Non"))</f>
        <v/>
      </c>
    </row>
    <row r="45">
      <c r="A45" s="24" t="n"/>
      <c r="B45" s="25" t="n"/>
      <c r="C45" s="24" t="n"/>
      <c r="D45" s="24" t="n"/>
      <c r="E45" s="26" t="n"/>
      <c r="F45" s="24" t="n"/>
      <c r="G45" s="24" t="n"/>
      <c r="H45" s="24" t="n"/>
      <c r="I45" s="24" t="n"/>
      <c r="J45" s="24" t="n"/>
      <c r="K45" s="24" t="n"/>
      <c r="L45" s="26" t="n"/>
      <c r="M45" s="26" t="n"/>
      <c r="N45" s="24" t="n"/>
      <c r="O45" s="27">
        <f>IF(AND(ISNUMBER(L45),L45&gt;0,ISNUMBER(M45)),M45/L45,"")</f>
        <v/>
      </c>
      <c r="P45" s="24" t="n"/>
      <c r="Q45" s="24" t="n"/>
      <c r="R45" s="26" t="n"/>
      <c r="S45" s="26" t="n"/>
      <c r="T45" s="26" t="n"/>
      <c r="U45" s="24" t="n"/>
      <c r="V45" s="25" t="n"/>
      <c r="W45" s="26" t="n"/>
      <c r="X45" s="24" t="n"/>
      <c r="Y45" s="26" t="n"/>
      <c r="Z45" s="26" t="n"/>
      <c r="AA45" s="24" t="n"/>
      <c r="AB45" s="26" t="n"/>
      <c r="AC45" s="24" t="n"/>
      <c r="AD45" s="24" t="n"/>
      <c r="AE45" s="25" t="n"/>
      <c r="AF45" s="25" t="n"/>
      <c r="AG45" s="26" t="n"/>
      <c r="AH45" s="28" t="n"/>
      <c r="AI45" s="25" t="n"/>
      <c r="AJ45" s="29">
        <f>IF(A45="","",IF(ISNUMBER(AI45),"Clôturée",IF(T45&lt;&gt;"","En traitement","Ouverte")))</f>
        <v/>
      </c>
      <c r="AK45" s="30">
        <f>IF(AND(ISNUMBER(B45),ISNUMBER(AI45)),AI45-B45,"")</f>
        <v/>
      </c>
      <c r="AL45" s="29">
        <f>IF(OR(A45="",AE45="",ISNUMBER(AI45)),"",IF(AE45&lt;TODAY(),"Oui","Non"))</f>
        <v/>
      </c>
    </row>
    <row r="46">
      <c r="A46" s="24" t="n"/>
      <c r="B46" s="25" t="n"/>
      <c r="C46" s="24" t="n"/>
      <c r="D46" s="24" t="n"/>
      <c r="E46" s="26" t="n"/>
      <c r="F46" s="24" t="n"/>
      <c r="G46" s="24" t="n"/>
      <c r="H46" s="24" t="n"/>
      <c r="I46" s="24" t="n"/>
      <c r="J46" s="24" t="n"/>
      <c r="K46" s="24" t="n"/>
      <c r="L46" s="26" t="n"/>
      <c r="M46" s="26" t="n"/>
      <c r="N46" s="24" t="n"/>
      <c r="O46" s="27">
        <f>IF(AND(ISNUMBER(L46),L46&gt;0,ISNUMBER(M46)),M46/L46,"")</f>
        <v/>
      </c>
      <c r="P46" s="24" t="n"/>
      <c r="Q46" s="24" t="n"/>
      <c r="R46" s="26" t="n"/>
      <c r="S46" s="26" t="n"/>
      <c r="T46" s="26" t="n"/>
      <c r="U46" s="24" t="n"/>
      <c r="V46" s="25" t="n"/>
      <c r="W46" s="26" t="n"/>
      <c r="X46" s="24" t="n"/>
      <c r="Y46" s="26" t="n"/>
      <c r="Z46" s="26" t="n"/>
      <c r="AA46" s="24" t="n"/>
      <c r="AB46" s="26" t="n"/>
      <c r="AC46" s="24" t="n"/>
      <c r="AD46" s="24" t="n"/>
      <c r="AE46" s="25" t="n"/>
      <c r="AF46" s="25" t="n"/>
      <c r="AG46" s="26" t="n"/>
      <c r="AH46" s="28" t="n"/>
      <c r="AI46" s="25" t="n"/>
      <c r="AJ46" s="29">
        <f>IF(A46="","",IF(ISNUMBER(AI46),"Clôturée",IF(T46&lt;&gt;"","En traitement","Ouverte")))</f>
        <v/>
      </c>
      <c r="AK46" s="30">
        <f>IF(AND(ISNUMBER(B46),ISNUMBER(AI46)),AI46-B46,"")</f>
        <v/>
      </c>
      <c r="AL46" s="29">
        <f>IF(OR(A46="",AE46="",ISNUMBER(AI46)),"",IF(AE46&lt;TODAY(),"Oui","Non"))</f>
        <v/>
      </c>
    </row>
    <row r="47">
      <c r="A47" s="24" t="n"/>
      <c r="B47" s="25" t="n"/>
      <c r="C47" s="24" t="n"/>
      <c r="D47" s="24" t="n"/>
      <c r="E47" s="26" t="n"/>
      <c r="F47" s="24" t="n"/>
      <c r="G47" s="24" t="n"/>
      <c r="H47" s="24" t="n"/>
      <c r="I47" s="24" t="n"/>
      <c r="J47" s="24" t="n"/>
      <c r="K47" s="24" t="n"/>
      <c r="L47" s="26" t="n"/>
      <c r="M47" s="26" t="n"/>
      <c r="N47" s="24" t="n"/>
      <c r="O47" s="27">
        <f>IF(AND(ISNUMBER(L47),L47&gt;0,ISNUMBER(M47)),M47/L47,"")</f>
        <v/>
      </c>
      <c r="P47" s="24" t="n"/>
      <c r="Q47" s="24" t="n"/>
      <c r="R47" s="26" t="n"/>
      <c r="S47" s="26" t="n"/>
      <c r="T47" s="26" t="n"/>
      <c r="U47" s="24" t="n"/>
      <c r="V47" s="25" t="n"/>
      <c r="W47" s="26" t="n"/>
      <c r="X47" s="24" t="n"/>
      <c r="Y47" s="26" t="n"/>
      <c r="Z47" s="26" t="n"/>
      <c r="AA47" s="24" t="n"/>
      <c r="AB47" s="26" t="n"/>
      <c r="AC47" s="24" t="n"/>
      <c r="AD47" s="24" t="n"/>
      <c r="AE47" s="25" t="n"/>
      <c r="AF47" s="25" t="n"/>
      <c r="AG47" s="26" t="n"/>
      <c r="AH47" s="28" t="n"/>
      <c r="AI47" s="25" t="n"/>
      <c r="AJ47" s="29">
        <f>IF(A47="","",IF(ISNUMBER(AI47),"Clôturée",IF(T47&lt;&gt;"","En traitement","Ouverte")))</f>
        <v/>
      </c>
      <c r="AK47" s="30">
        <f>IF(AND(ISNUMBER(B47),ISNUMBER(AI47)),AI47-B47,"")</f>
        <v/>
      </c>
      <c r="AL47" s="29">
        <f>IF(OR(A47="",AE47="",ISNUMBER(AI47)),"",IF(AE47&lt;TODAY(),"Oui","Non"))</f>
        <v/>
      </c>
    </row>
    <row r="48">
      <c r="A48" s="24" t="n"/>
      <c r="B48" s="25" t="n"/>
      <c r="C48" s="24" t="n"/>
      <c r="D48" s="24" t="n"/>
      <c r="E48" s="26" t="n"/>
      <c r="F48" s="24" t="n"/>
      <c r="G48" s="24" t="n"/>
      <c r="H48" s="24" t="n"/>
      <c r="I48" s="24" t="n"/>
      <c r="J48" s="24" t="n"/>
      <c r="K48" s="24" t="n"/>
      <c r="L48" s="26" t="n"/>
      <c r="M48" s="26" t="n"/>
      <c r="N48" s="24" t="n"/>
      <c r="O48" s="27">
        <f>IF(AND(ISNUMBER(L48),L48&gt;0,ISNUMBER(M48)),M48/L48,"")</f>
        <v/>
      </c>
      <c r="P48" s="24" t="n"/>
      <c r="Q48" s="24" t="n"/>
      <c r="R48" s="26" t="n"/>
      <c r="S48" s="26" t="n"/>
      <c r="T48" s="26" t="n"/>
      <c r="U48" s="24" t="n"/>
      <c r="V48" s="25" t="n"/>
      <c r="W48" s="26" t="n"/>
      <c r="X48" s="24" t="n"/>
      <c r="Y48" s="26" t="n"/>
      <c r="Z48" s="26" t="n"/>
      <c r="AA48" s="24" t="n"/>
      <c r="AB48" s="26" t="n"/>
      <c r="AC48" s="24" t="n"/>
      <c r="AD48" s="24" t="n"/>
      <c r="AE48" s="25" t="n"/>
      <c r="AF48" s="25" t="n"/>
      <c r="AG48" s="26" t="n"/>
      <c r="AH48" s="28" t="n"/>
      <c r="AI48" s="25" t="n"/>
      <c r="AJ48" s="29">
        <f>IF(A48="","",IF(ISNUMBER(AI48),"Clôturée",IF(T48&lt;&gt;"","En traitement","Ouverte")))</f>
        <v/>
      </c>
      <c r="AK48" s="30">
        <f>IF(AND(ISNUMBER(B48),ISNUMBER(AI48)),AI48-B48,"")</f>
        <v/>
      </c>
      <c r="AL48" s="29">
        <f>IF(OR(A48="",AE48="",ISNUMBER(AI48)),"",IF(AE48&lt;TODAY(),"Oui","Non"))</f>
        <v/>
      </c>
    </row>
    <row r="49">
      <c r="A49" s="24" t="n"/>
      <c r="B49" s="25" t="n"/>
      <c r="C49" s="24" t="n"/>
      <c r="D49" s="24" t="n"/>
      <c r="E49" s="26" t="n"/>
      <c r="F49" s="24" t="n"/>
      <c r="G49" s="24" t="n"/>
      <c r="H49" s="24" t="n"/>
      <c r="I49" s="24" t="n"/>
      <c r="J49" s="24" t="n"/>
      <c r="K49" s="24" t="n"/>
      <c r="L49" s="26" t="n"/>
      <c r="M49" s="26" t="n"/>
      <c r="N49" s="24" t="n"/>
      <c r="O49" s="27">
        <f>IF(AND(ISNUMBER(L49),L49&gt;0,ISNUMBER(M49)),M49/L49,"")</f>
        <v/>
      </c>
      <c r="P49" s="24" t="n"/>
      <c r="Q49" s="24" t="n"/>
      <c r="R49" s="26" t="n"/>
      <c r="S49" s="26" t="n"/>
      <c r="T49" s="26" t="n"/>
      <c r="U49" s="24" t="n"/>
      <c r="V49" s="25" t="n"/>
      <c r="W49" s="26" t="n"/>
      <c r="X49" s="24" t="n"/>
      <c r="Y49" s="26" t="n"/>
      <c r="Z49" s="26" t="n"/>
      <c r="AA49" s="24" t="n"/>
      <c r="AB49" s="26" t="n"/>
      <c r="AC49" s="24" t="n"/>
      <c r="AD49" s="24" t="n"/>
      <c r="AE49" s="25" t="n"/>
      <c r="AF49" s="25" t="n"/>
      <c r="AG49" s="26" t="n"/>
      <c r="AH49" s="28" t="n"/>
      <c r="AI49" s="25" t="n"/>
      <c r="AJ49" s="29">
        <f>IF(A49="","",IF(ISNUMBER(AI49),"Clôturée",IF(T49&lt;&gt;"","En traitement","Ouverte")))</f>
        <v/>
      </c>
      <c r="AK49" s="30">
        <f>IF(AND(ISNUMBER(B49),ISNUMBER(AI49)),AI49-B49,"")</f>
        <v/>
      </c>
      <c r="AL49" s="29">
        <f>IF(OR(A49="",AE49="",ISNUMBER(AI49)),"",IF(AE49&lt;TODAY(),"Oui","Non"))</f>
        <v/>
      </c>
    </row>
    <row r="50">
      <c r="A50" s="24" t="n"/>
      <c r="B50" s="25" t="n"/>
      <c r="C50" s="24" t="n"/>
      <c r="D50" s="24" t="n"/>
      <c r="E50" s="26" t="n"/>
      <c r="F50" s="24" t="n"/>
      <c r="G50" s="24" t="n"/>
      <c r="H50" s="24" t="n"/>
      <c r="I50" s="24" t="n"/>
      <c r="J50" s="24" t="n"/>
      <c r="K50" s="24" t="n"/>
      <c r="L50" s="26" t="n"/>
      <c r="M50" s="26" t="n"/>
      <c r="N50" s="24" t="n"/>
      <c r="O50" s="27">
        <f>IF(AND(ISNUMBER(L50),L50&gt;0,ISNUMBER(M50)),M50/L50,"")</f>
        <v/>
      </c>
      <c r="P50" s="24" t="n"/>
      <c r="Q50" s="24" t="n"/>
      <c r="R50" s="26" t="n"/>
      <c r="S50" s="26" t="n"/>
      <c r="T50" s="26" t="n"/>
      <c r="U50" s="24" t="n"/>
      <c r="V50" s="25" t="n"/>
      <c r="W50" s="26" t="n"/>
      <c r="X50" s="24" t="n"/>
      <c r="Y50" s="26" t="n"/>
      <c r="Z50" s="26" t="n"/>
      <c r="AA50" s="24" t="n"/>
      <c r="AB50" s="26" t="n"/>
      <c r="AC50" s="24" t="n"/>
      <c r="AD50" s="24" t="n"/>
      <c r="AE50" s="25" t="n"/>
      <c r="AF50" s="25" t="n"/>
      <c r="AG50" s="26" t="n"/>
      <c r="AH50" s="28" t="n"/>
      <c r="AI50" s="25" t="n"/>
      <c r="AJ50" s="29">
        <f>IF(A50="","",IF(ISNUMBER(AI50),"Clôturée",IF(T50&lt;&gt;"","En traitement","Ouverte")))</f>
        <v/>
      </c>
      <c r="AK50" s="30">
        <f>IF(AND(ISNUMBER(B50),ISNUMBER(AI50)),AI50-B50,"")</f>
        <v/>
      </c>
      <c r="AL50" s="29">
        <f>IF(OR(A50="",AE50="",ISNUMBER(AI50)),"",IF(AE50&lt;TODAY(),"Oui","Non"))</f>
        <v/>
      </c>
    </row>
    <row r="51">
      <c r="A51" s="24" t="n"/>
      <c r="B51" s="25" t="n"/>
      <c r="C51" s="24" t="n"/>
      <c r="D51" s="24" t="n"/>
      <c r="E51" s="26" t="n"/>
      <c r="F51" s="24" t="n"/>
      <c r="G51" s="24" t="n"/>
      <c r="H51" s="24" t="n"/>
      <c r="I51" s="24" t="n"/>
      <c r="J51" s="24" t="n"/>
      <c r="K51" s="24" t="n"/>
      <c r="L51" s="26" t="n"/>
      <c r="M51" s="26" t="n"/>
      <c r="N51" s="24" t="n"/>
      <c r="O51" s="27">
        <f>IF(AND(ISNUMBER(L51),L51&gt;0,ISNUMBER(M51)),M51/L51,"")</f>
        <v/>
      </c>
      <c r="P51" s="24" t="n"/>
      <c r="Q51" s="24" t="n"/>
      <c r="R51" s="26" t="n"/>
      <c r="S51" s="26" t="n"/>
      <c r="T51" s="26" t="n"/>
      <c r="U51" s="24" t="n"/>
      <c r="V51" s="25" t="n"/>
      <c r="W51" s="26" t="n"/>
      <c r="X51" s="24" t="n"/>
      <c r="Y51" s="26" t="n"/>
      <c r="Z51" s="26" t="n"/>
      <c r="AA51" s="24" t="n"/>
      <c r="AB51" s="26" t="n"/>
      <c r="AC51" s="24" t="n"/>
      <c r="AD51" s="24" t="n"/>
      <c r="AE51" s="25" t="n"/>
      <c r="AF51" s="25" t="n"/>
      <c r="AG51" s="26" t="n"/>
      <c r="AH51" s="28" t="n"/>
      <c r="AI51" s="25" t="n"/>
      <c r="AJ51" s="29">
        <f>IF(A51="","",IF(ISNUMBER(AI51),"Clôturée",IF(T51&lt;&gt;"","En traitement","Ouverte")))</f>
        <v/>
      </c>
      <c r="AK51" s="30">
        <f>IF(AND(ISNUMBER(B51),ISNUMBER(AI51)),AI51-B51,"")</f>
        <v/>
      </c>
      <c r="AL51" s="29">
        <f>IF(OR(A51="",AE51="",ISNUMBER(AI51)),"",IF(AE51&lt;TODAY(),"Oui","Non"))</f>
        <v/>
      </c>
    </row>
    <row r="52">
      <c r="A52" s="24" t="n"/>
      <c r="B52" s="25" t="n"/>
      <c r="C52" s="24" t="n"/>
      <c r="D52" s="24" t="n"/>
      <c r="E52" s="26" t="n"/>
      <c r="F52" s="24" t="n"/>
      <c r="G52" s="24" t="n"/>
      <c r="H52" s="24" t="n"/>
      <c r="I52" s="24" t="n"/>
      <c r="J52" s="24" t="n"/>
      <c r="K52" s="24" t="n"/>
      <c r="L52" s="26" t="n"/>
      <c r="M52" s="26" t="n"/>
      <c r="N52" s="24" t="n"/>
      <c r="O52" s="27">
        <f>IF(AND(ISNUMBER(L52),L52&gt;0,ISNUMBER(M52)),M52/L52,"")</f>
        <v/>
      </c>
      <c r="P52" s="24" t="n"/>
      <c r="Q52" s="24" t="n"/>
      <c r="R52" s="26" t="n"/>
      <c r="S52" s="26" t="n"/>
      <c r="T52" s="26" t="n"/>
      <c r="U52" s="24" t="n"/>
      <c r="V52" s="25" t="n"/>
      <c r="W52" s="26" t="n"/>
      <c r="X52" s="24" t="n"/>
      <c r="Y52" s="26" t="n"/>
      <c r="Z52" s="26" t="n"/>
      <c r="AA52" s="24" t="n"/>
      <c r="AB52" s="26" t="n"/>
      <c r="AC52" s="24" t="n"/>
      <c r="AD52" s="24" t="n"/>
      <c r="AE52" s="25" t="n"/>
      <c r="AF52" s="25" t="n"/>
      <c r="AG52" s="26" t="n"/>
      <c r="AH52" s="28" t="n"/>
      <c r="AI52" s="25" t="n"/>
      <c r="AJ52" s="29">
        <f>IF(A52="","",IF(ISNUMBER(AI52),"Clôturée",IF(T52&lt;&gt;"","En traitement","Ouverte")))</f>
        <v/>
      </c>
      <c r="AK52" s="30">
        <f>IF(AND(ISNUMBER(B52),ISNUMBER(AI52)),AI52-B52,"")</f>
        <v/>
      </c>
      <c r="AL52" s="29">
        <f>IF(OR(A52="",AE52="",ISNUMBER(AI52)),"",IF(AE52&lt;TODAY(),"Oui","Non"))</f>
        <v/>
      </c>
    </row>
    <row r="53">
      <c r="A53" s="24" t="n"/>
      <c r="B53" s="25" t="n"/>
      <c r="C53" s="24" t="n"/>
      <c r="D53" s="24" t="n"/>
      <c r="E53" s="26" t="n"/>
      <c r="F53" s="24" t="n"/>
      <c r="G53" s="24" t="n"/>
      <c r="H53" s="24" t="n"/>
      <c r="I53" s="24" t="n"/>
      <c r="J53" s="24" t="n"/>
      <c r="K53" s="24" t="n"/>
      <c r="L53" s="26" t="n"/>
      <c r="M53" s="26" t="n"/>
      <c r="N53" s="24" t="n"/>
      <c r="O53" s="27">
        <f>IF(AND(ISNUMBER(L53),L53&gt;0,ISNUMBER(M53)),M53/L53,"")</f>
        <v/>
      </c>
      <c r="P53" s="24" t="n"/>
      <c r="Q53" s="24" t="n"/>
      <c r="R53" s="26" t="n"/>
      <c r="S53" s="26" t="n"/>
      <c r="T53" s="26" t="n"/>
      <c r="U53" s="24" t="n"/>
      <c r="V53" s="25" t="n"/>
      <c r="W53" s="26" t="n"/>
      <c r="X53" s="24" t="n"/>
      <c r="Y53" s="26" t="n"/>
      <c r="Z53" s="26" t="n"/>
      <c r="AA53" s="24" t="n"/>
      <c r="AB53" s="26" t="n"/>
      <c r="AC53" s="24" t="n"/>
      <c r="AD53" s="24" t="n"/>
      <c r="AE53" s="25" t="n"/>
      <c r="AF53" s="25" t="n"/>
      <c r="AG53" s="26" t="n"/>
      <c r="AH53" s="28" t="n"/>
      <c r="AI53" s="25" t="n"/>
      <c r="AJ53" s="29">
        <f>IF(A53="","",IF(ISNUMBER(AI53),"Clôturée",IF(T53&lt;&gt;"","En traitement","Ouverte")))</f>
        <v/>
      </c>
      <c r="AK53" s="30">
        <f>IF(AND(ISNUMBER(B53),ISNUMBER(AI53)),AI53-B53,"")</f>
        <v/>
      </c>
      <c r="AL53" s="29">
        <f>IF(OR(A53="",AE53="",ISNUMBER(AI53)),"",IF(AE53&lt;TODAY(),"Oui","Non"))</f>
        <v/>
      </c>
    </row>
    <row r="54">
      <c r="A54" s="24" t="n"/>
      <c r="B54" s="25" t="n"/>
      <c r="C54" s="24" t="n"/>
      <c r="D54" s="24" t="n"/>
      <c r="E54" s="26" t="n"/>
      <c r="F54" s="24" t="n"/>
      <c r="G54" s="24" t="n"/>
      <c r="H54" s="24" t="n"/>
      <c r="I54" s="24" t="n"/>
      <c r="J54" s="24" t="n"/>
      <c r="K54" s="24" t="n"/>
      <c r="L54" s="26" t="n"/>
      <c r="M54" s="26" t="n"/>
      <c r="N54" s="24" t="n"/>
      <c r="O54" s="27">
        <f>IF(AND(ISNUMBER(L54),L54&gt;0,ISNUMBER(M54)),M54/L54,"")</f>
        <v/>
      </c>
      <c r="P54" s="24" t="n"/>
      <c r="Q54" s="24" t="n"/>
      <c r="R54" s="26" t="n"/>
      <c r="S54" s="26" t="n"/>
      <c r="T54" s="26" t="n"/>
      <c r="U54" s="24" t="n"/>
      <c r="V54" s="25" t="n"/>
      <c r="W54" s="26" t="n"/>
      <c r="X54" s="24" t="n"/>
      <c r="Y54" s="26" t="n"/>
      <c r="Z54" s="26" t="n"/>
      <c r="AA54" s="24" t="n"/>
      <c r="AB54" s="26" t="n"/>
      <c r="AC54" s="24" t="n"/>
      <c r="AD54" s="24" t="n"/>
      <c r="AE54" s="25" t="n"/>
      <c r="AF54" s="25" t="n"/>
      <c r="AG54" s="26" t="n"/>
      <c r="AH54" s="28" t="n"/>
      <c r="AI54" s="25" t="n"/>
      <c r="AJ54" s="29">
        <f>IF(A54="","",IF(ISNUMBER(AI54),"Clôturée",IF(T54&lt;&gt;"","En traitement","Ouverte")))</f>
        <v/>
      </c>
      <c r="AK54" s="30">
        <f>IF(AND(ISNUMBER(B54),ISNUMBER(AI54)),AI54-B54,"")</f>
        <v/>
      </c>
      <c r="AL54" s="29">
        <f>IF(OR(A54="",AE54="",ISNUMBER(AI54)),"",IF(AE54&lt;TODAY(),"Oui","Non"))</f>
        <v/>
      </c>
    </row>
    <row r="55">
      <c r="A55" s="24" t="n"/>
      <c r="B55" s="25" t="n"/>
      <c r="C55" s="24" t="n"/>
      <c r="D55" s="24" t="n"/>
      <c r="E55" s="26" t="n"/>
      <c r="F55" s="24" t="n"/>
      <c r="G55" s="24" t="n"/>
      <c r="H55" s="24" t="n"/>
      <c r="I55" s="24" t="n"/>
      <c r="J55" s="24" t="n"/>
      <c r="K55" s="24" t="n"/>
      <c r="L55" s="26" t="n"/>
      <c r="M55" s="26" t="n"/>
      <c r="N55" s="24" t="n"/>
      <c r="O55" s="27">
        <f>IF(AND(ISNUMBER(L55),L55&gt;0,ISNUMBER(M55)),M55/L55,"")</f>
        <v/>
      </c>
      <c r="P55" s="24" t="n"/>
      <c r="Q55" s="24" t="n"/>
      <c r="R55" s="26" t="n"/>
      <c r="S55" s="26" t="n"/>
      <c r="T55" s="26" t="n"/>
      <c r="U55" s="24" t="n"/>
      <c r="V55" s="25" t="n"/>
      <c r="W55" s="26" t="n"/>
      <c r="X55" s="24" t="n"/>
      <c r="Y55" s="26" t="n"/>
      <c r="Z55" s="26" t="n"/>
      <c r="AA55" s="24" t="n"/>
      <c r="AB55" s="26" t="n"/>
      <c r="AC55" s="24" t="n"/>
      <c r="AD55" s="24" t="n"/>
      <c r="AE55" s="25" t="n"/>
      <c r="AF55" s="25" t="n"/>
      <c r="AG55" s="26" t="n"/>
      <c r="AH55" s="28" t="n"/>
      <c r="AI55" s="25" t="n"/>
      <c r="AJ55" s="29">
        <f>IF(A55="","",IF(ISNUMBER(AI55),"Clôturée",IF(T55&lt;&gt;"","En traitement","Ouverte")))</f>
        <v/>
      </c>
      <c r="AK55" s="30">
        <f>IF(AND(ISNUMBER(B55),ISNUMBER(AI55)),AI55-B55,"")</f>
        <v/>
      </c>
      <c r="AL55" s="29">
        <f>IF(OR(A55="",AE55="",ISNUMBER(AI55)),"",IF(AE55&lt;TODAY(),"Oui","Non"))</f>
        <v/>
      </c>
    </row>
    <row r="56">
      <c r="A56" s="24" t="n"/>
      <c r="B56" s="25" t="n"/>
      <c r="C56" s="24" t="n"/>
      <c r="D56" s="24" t="n"/>
      <c r="E56" s="26" t="n"/>
      <c r="F56" s="24" t="n"/>
      <c r="G56" s="24" t="n"/>
      <c r="H56" s="24" t="n"/>
      <c r="I56" s="24" t="n"/>
      <c r="J56" s="24" t="n"/>
      <c r="K56" s="24" t="n"/>
      <c r="L56" s="26" t="n"/>
      <c r="M56" s="26" t="n"/>
      <c r="N56" s="24" t="n"/>
      <c r="O56" s="27">
        <f>IF(AND(ISNUMBER(L56),L56&gt;0,ISNUMBER(M56)),M56/L56,"")</f>
        <v/>
      </c>
      <c r="P56" s="24" t="n"/>
      <c r="Q56" s="24" t="n"/>
      <c r="R56" s="26" t="n"/>
      <c r="S56" s="26" t="n"/>
      <c r="T56" s="26" t="n"/>
      <c r="U56" s="24" t="n"/>
      <c r="V56" s="25" t="n"/>
      <c r="W56" s="26" t="n"/>
      <c r="X56" s="24" t="n"/>
      <c r="Y56" s="26" t="n"/>
      <c r="Z56" s="26" t="n"/>
      <c r="AA56" s="24" t="n"/>
      <c r="AB56" s="26" t="n"/>
      <c r="AC56" s="24" t="n"/>
      <c r="AD56" s="24" t="n"/>
      <c r="AE56" s="25" t="n"/>
      <c r="AF56" s="25" t="n"/>
      <c r="AG56" s="26" t="n"/>
      <c r="AH56" s="28" t="n"/>
      <c r="AI56" s="25" t="n"/>
      <c r="AJ56" s="29">
        <f>IF(A56="","",IF(ISNUMBER(AI56),"Clôturée",IF(T56&lt;&gt;"","En traitement","Ouverte")))</f>
        <v/>
      </c>
      <c r="AK56" s="30">
        <f>IF(AND(ISNUMBER(B56),ISNUMBER(AI56)),AI56-B56,"")</f>
        <v/>
      </c>
      <c r="AL56" s="29">
        <f>IF(OR(A56="",AE56="",ISNUMBER(AI56)),"",IF(AE56&lt;TODAY(),"Oui","Non"))</f>
        <v/>
      </c>
    </row>
    <row r="57">
      <c r="A57" s="24" t="n"/>
      <c r="B57" s="25" t="n"/>
      <c r="C57" s="24" t="n"/>
      <c r="D57" s="24" t="n"/>
      <c r="E57" s="26" t="n"/>
      <c r="F57" s="24" t="n"/>
      <c r="G57" s="24" t="n"/>
      <c r="H57" s="24" t="n"/>
      <c r="I57" s="24" t="n"/>
      <c r="J57" s="24" t="n"/>
      <c r="K57" s="24" t="n"/>
      <c r="L57" s="26" t="n"/>
      <c r="M57" s="26" t="n"/>
      <c r="N57" s="24" t="n"/>
      <c r="O57" s="27">
        <f>IF(AND(ISNUMBER(L57),L57&gt;0,ISNUMBER(M57)),M57/L57,"")</f>
        <v/>
      </c>
      <c r="P57" s="24" t="n"/>
      <c r="Q57" s="24" t="n"/>
      <c r="R57" s="26" t="n"/>
      <c r="S57" s="26" t="n"/>
      <c r="T57" s="26" t="n"/>
      <c r="U57" s="24" t="n"/>
      <c r="V57" s="25" t="n"/>
      <c r="W57" s="26" t="n"/>
      <c r="X57" s="24" t="n"/>
      <c r="Y57" s="26" t="n"/>
      <c r="Z57" s="26" t="n"/>
      <c r="AA57" s="24" t="n"/>
      <c r="AB57" s="26" t="n"/>
      <c r="AC57" s="24" t="n"/>
      <c r="AD57" s="24" t="n"/>
      <c r="AE57" s="25" t="n"/>
      <c r="AF57" s="25" t="n"/>
      <c r="AG57" s="26" t="n"/>
      <c r="AH57" s="28" t="n"/>
      <c r="AI57" s="25" t="n"/>
      <c r="AJ57" s="29">
        <f>IF(A57="","",IF(ISNUMBER(AI57),"Clôturée",IF(T57&lt;&gt;"","En traitement","Ouverte")))</f>
        <v/>
      </c>
      <c r="AK57" s="30">
        <f>IF(AND(ISNUMBER(B57),ISNUMBER(AI57)),AI57-B57,"")</f>
        <v/>
      </c>
      <c r="AL57" s="29">
        <f>IF(OR(A57="",AE57="",ISNUMBER(AI57)),"",IF(AE57&lt;TODAY(),"Oui","Non"))</f>
        <v/>
      </c>
    </row>
    <row r="58">
      <c r="A58" s="24" t="n"/>
      <c r="B58" s="25" t="n"/>
      <c r="C58" s="24" t="n"/>
      <c r="D58" s="24" t="n"/>
      <c r="E58" s="26" t="n"/>
      <c r="F58" s="24" t="n"/>
      <c r="G58" s="24" t="n"/>
      <c r="H58" s="24" t="n"/>
      <c r="I58" s="24" t="n"/>
      <c r="J58" s="24" t="n"/>
      <c r="K58" s="24" t="n"/>
      <c r="L58" s="26" t="n"/>
      <c r="M58" s="26" t="n"/>
      <c r="N58" s="24" t="n"/>
      <c r="O58" s="27">
        <f>IF(AND(ISNUMBER(L58),L58&gt;0,ISNUMBER(M58)),M58/L58,"")</f>
        <v/>
      </c>
      <c r="P58" s="24" t="n"/>
      <c r="Q58" s="24" t="n"/>
      <c r="R58" s="26" t="n"/>
      <c r="S58" s="26" t="n"/>
      <c r="T58" s="26" t="n"/>
      <c r="U58" s="24" t="n"/>
      <c r="V58" s="25" t="n"/>
      <c r="W58" s="26" t="n"/>
      <c r="X58" s="24" t="n"/>
      <c r="Y58" s="26" t="n"/>
      <c r="Z58" s="26" t="n"/>
      <c r="AA58" s="24" t="n"/>
      <c r="AB58" s="26" t="n"/>
      <c r="AC58" s="24" t="n"/>
      <c r="AD58" s="24" t="n"/>
      <c r="AE58" s="25" t="n"/>
      <c r="AF58" s="25" t="n"/>
      <c r="AG58" s="26" t="n"/>
      <c r="AH58" s="28" t="n"/>
      <c r="AI58" s="25" t="n"/>
      <c r="AJ58" s="29">
        <f>IF(A58="","",IF(ISNUMBER(AI58),"Clôturée",IF(T58&lt;&gt;"","En traitement","Ouverte")))</f>
        <v/>
      </c>
      <c r="AK58" s="30">
        <f>IF(AND(ISNUMBER(B58),ISNUMBER(AI58)),AI58-B58,"")</f>
        <v/>
      </c>
      <c r="AL58" s="29">
        <f>IF(OR(A58="",AE58="",ISNUMBER(AI58)),"",IF(AE58&lt;TODAY(),"Oui","Non"))</f>
        <v/>
      </c>
    </row>
    <row r="59">
      <c r="A59" s="24" t="n"/>
      <c r="B59" s="25" t="n"/>
      <c r="C59" s="24" t="n"/>
      <c r="D59" s="24" t="n"/>
      <c r="E59" s="26" t="n"/>
      <c r="F59" s="24" t="n"/>
      <c r="G59" s="24" t="n"/>
      <c r="H59" s="24" t="n"/>
      <c r="I59" s="24" t="n"/>
      <c r="J59" s="24" t="n"/>
      <c r="K59" s="24" t="n"/>
      <c r="L59" s="26" t="n"/>
      <c r="M59" s="26" t="n"/>
      <c r="N59" s="24" t="n"/>
      <c r="O59" s="27">
        <f>IF(AND(ISNUMBER(L59),L59&gt;0,ISNUMBER(M59)),M59/L59,"")</f>
        <v/>
      </c>
      <c r="P59" s="24" t="n"/>
      <c r="Q59" s="24" t="n"/>
      <c r="R59" s="26" t="n"/>
      <c r="S59" s="26" t="n"/>
      <c r="T59" s="26" t="n"/>
      <c r="U59" s="24" t="n"/>
      <c r="V59" s="25" t="n"/>
      <c r="W59" s="26" t="n"/>
      <c r="X59" s="24" t="n"/>
      <c r="Y59" s="26" t="n"/>
      <c r="Z59" s="26" t="n"/>
      <c r="AA59" s="24" t="n"/>
      <c r="AB59" s="26" t="n"/>
      <c r="AC59" s="24" t="n"/>
      <c r="AD59" s="24" t="n"/>
      <c r="AE59" s="25" t="n"/>
      <c r="AF59" s="25" t="n"/>
      <c r="AG59" s="26" t="n"/>
      <c r="AH59" s="28" t="n"/>
      <c r="AI59" s="25" t="n"/>
      <c r="AJ59" s="29">
        <f>IF(A59="","",IF(ISNUMBER(AI59),"Clôturée",IF(T59&lt;&gt;"","En traitement","Ouverte")))</f>
        <v/>
      </c>
      <c r="AK59" s="30">
        <f>IF(AND(ISNUMBER(B59),ISNUMBER(AI59)),AI59-B59,"")</f>
        <v/>
      </c>
      <c r="AL59" s="29">
        <f>IF(OR(A59="",AE59="",ISNUMBER(AI59)),"",IF(AE59&lt;TODAY(),"Oui","Non"))</f>
        <v/>
      </c>
    </row>
    <row r="60">
      <c r="A60" s="24" t="n"/>
      <c r="B60" s="25" t="n"/>
      <c r="C60" s="24" t="n"/>
      <c r="D60" s="24" t="n"/>
      <c r="E60" s="26" t="n"/>
      <c r="F60" s="24" t="n"/>
      <c r="G60" s="24" t="n"/>
      <c r="H60" s="24" t="n"/>
      <c r="I60" s="24" t="n"/>
      <c r="J60" s="24" t="n"/>
      <c r="K60" s="24" t="n"/>
      <c r="L60" s="26" t="n"/>
      <c r="M60" s="26" t="n"/>
      <c r="N60" s="24" t="n"/>
      <c r="O60" s="27">
        <f>IF(AND(ISNUMBER(L60),L60&gt;0,ISNUMBER(M60)),M60/L60,"")</f>
        <v/>
      </c>
      <c r="P60" s="24" t="n"/>
      <c r="Q60" s="24" t="n"/>
      <c r="R60" s="26" t="n"/>
      <c r="S60" s="26" t="n"/>
      <c r="T60" s="26" t="n"/>
      <c r="U60" s="24" t="n"/>
      <c r="V60" s="25" t="n"/>
      <c r="W60" s="26" t="n"/>
      <c r="X60" s="24" t="n"/>
      <c r="Y60" s="26" t="n"/>
      <c r="Z60" s="26" t="n"/>
      <c r="AA60" s="24" t="n"/>
      <c r="AB60" s="26" t="n"/>
      <c r="AC60" s="24" t="n"/>
      <c r="AD60" s="24" t="n"/>
      <c r="AE60" s="25" t="n"/>
      <c r="AF60" s="25" t="n"/>
      <c r="AG60" s="26" t="n"/>
      <c r="AH60" s="28" t="n"/>
      <c r="AI60" s="25" t="n"/>
      <c r="AJ60" s="29">
        <f>IF(A60="","",IF(ISNUMBER(AI60),"Clôturée",IF(T60&lt;&gt;"","En traitement","Ouverte")))</f>
        <v/>
      </c>
      <c r="AK60" s="30">
        <f>IF(AND(ISNUMBER(B60),ISNUMBER(AI60)),AI60-B60,"")</f>
        <v/>
      </c>
      <c r="AL60" s="29">
        <f>IF(OR(A60="",AE60="",ISNUMBER(AI60)),"",IF(AE60&lt;TODAY(),"Oui","Non"))</f>
        <v/>
      </c>
    </row>
    <row r="61">
      <c r="A61" s="24" t="n"/>
      <c r="B61" s="25" t="n"/>
      <c r="C61" s="24" t="n"/>
      <c r="D61" s="24" t="n"/>
      <c r="E61" s="26" t="n"/>
      <c r="F61" s="24" t="n"/>
      <c r="G61" s="24" t="n"/>
      <c r="H61" s="24" t="n"/>
      <c r="I61" s="24" t="n"/>
      <c r="J61" s="24" t="n"/>
      <c r="K61" s="24" t="n"/>
      <c r="L61" s="26" t="n"/>
      <c r="M61" s="26" t="n"/>
      <c r="N61" s="24" t="n"/>
      <c r="O61" s="27">
        <f>IF(AND(ISNUMBER(L61),L61&gt;0,ISNUMBER(M61)),M61/L61,"")</f>
        <v/>
      </c>
      <c r="P61" s="24" t="n"/>
      <c r="Q61" s="24" t="n"/>
      <c r="R61" s="26" t="n"/>
      <c r="S61" s="26" t="n"/>
      <c r="T61" s="26" t="n"/>
      <c r="U61" s="24" t="n"/>
      <c r="V61" s="25" t="n"/>
      <c r="W61" s="26" t="n"/>
      <c r="X61" s="24" t="n"/>
      <c r="Y61" s="26" t="n"/>
      <c r="Z61" s="26" t="n"/>
      <c r="AA61" s="24" t="n"/>
      <c r="AB61" s="26" t="n"/>
      <c r="AC61" s="24" t="n"/>
      <c r="AD61" s="24" t="n"/>
      <c r="AE61" s="25" t="n"/>
      <c r="AF61" s="25" t="n"/>
      <c r="AG61" s="26" t="n"/>
      <c r="AH61" s="28" t="n"/>
      <c r="AI61" s="25" t="n"/>
      <c r="AJ61" s="29">
        <f>IF(A61="","",IF(ISNUMBER(AI61),"Clôturée",IF(T61&lt;&gt;"","En traitement","Ouverte")))</f>
        <v/>
      </c>
      <c r="AK61" s="30">
        <f>IF(AND(ISNUMBER(B61),ISNUMBER(AI61)),AI61-B61,"")</f>
        <v/>
      </c>
      <c r="AL61" s="29">
        <f>IF(OR(A61="",AE61="",ISNUMBER(AI61)),"",IF(AE61&lt;TODAY(),"Oui","Non"))</f>
        <v/>
      </c>
    </row>
    <row r="62">
      <c r="A62" s="24" t="n"/>
      <c r="B62" s="25" t="n"/>
      <c r="C62" s="24" t="n"/>
      <c r="D62" s="24" t="n"/>
      <c r="E62" s="26" t="n"/>
      <c r="F62" s="24" t="n"/>
      <c r="G62" s="24" t="n"/>
      <c r="H62" s="24" t="n"/>
      <c r="I62" s="24" t="n"/>
      <c r="J62" s="24" t="n"/>
      <c r="K62" s="24" t="n"/>
      <c r="L62" s="26" t="n"/>
      <c r="M62" s="26" t="n"/>
      <c r="N62" s="24" t="n"/>
      <c r="O62" s="27">
        <f>IF(AND(ISNUMBER(L62),L62&gt;0,ISNUMBER(M62)),M62/L62,"")</f>
        <v/>
      </c>
      <c r="P62" s="24" t="n"/>
      <c r="Q62" s="24" t="n"/>
      <c r="R62" s="26" t="n"/>
      <c r="S62" s="26" t="n"/>
      <c r="T62" s="26" t="n"/>
      <c r="U62" s="24" t="n"/>
      <c r="V62" s="25" t="n"/>
      <c r="W62" s="26" t="n"/>
      <c r="X62" s="24" t="n"/>
      <c r="Y62" s="26" t="n"/>
      <c r="Z62" s="26" t="n"/>
      <c r="AA62" s="24" t="n"/>
      <c r="AB62" s="26" t="n"/>
      <c r="AC62" s="24" t="n"/>
      <c r="AD62" s="24" t="n"/>
      <c r="AE62" s="25" t="n"/>
      <c r="AF62" s="25" t="n"/>
      <c r="AG62" s="26" t="n"/>
      <c r="AH62" s="28" t="n"/>
      <c r="AI62" s="25" t="n"/>
      <c r="AJ62" s="29">
        <f>IF(A62="","",IF(ISNUMBER(AI62),"Clôturée",IF(T62&lt;&gt;"","En traitement","Ouverte")))</f>
        <v/>
      </c>
      <c r="AK62" s="30">
        <f>IF(AND(ISNUMBER(B62),ISNUMBER(AI62)),AI62-B62,"")</f>
        <v/>
      </c>
      <c r="AL62" s="29">
        <f>IF(OR(A62="",AE62="",ISNUMBER(AI62)),"",IF(AE62&lt;TODAY(),"Oui","Non"))</f>
        <v/>
      </c>
    </row>
    <row r="63">
      <c r="A63" s="24" t="n"/>
      <c r="B63" s="25" t="n"/>
      <c r="C63" s="24" t="n"/>
      <c r="D63" s="24" t="n"/>
      <c r="E63" s="26" t="n"/>
      <c r="F63" s="24" t="n"/>
      <c r="G63" s="24" t="n"/>
      <c r="H63" s="24" t="n"/>
      <c r="I63" s="24" t="n"/>
      <c r="J63" s="24" t="n"/>
      <c r="K63" s="24" t="n"/>
      <c r="L63" s="26" t="n"/>
      <c r="M63" s="26" t="n"/>
      <c r="N63" s="24" t="n"/>
      <c r="O63" s="27">
        <f>IF(AND(ISNUMBER(L63),L63&gt;0,ISNUMBER(M63)),M63/L63,"")</f>
        <v/>
      </c>
      <c r="P63" s="24" t="n"/>
      <c r="Q63" s="24" t="n"/>
      <c r="R63" s="26" t="n"/>
      <c r="S63" s="26" t="n"/>
      <c r="T63" s="26" t="n"/>
      <c r="U63" s="24" t="n"/>
      <c r="V63" s="25" t="n"/>
      <c r="W63" s="26" t="n"/>
      <c r="X63" s="24" t="n"/>
      <c r="Y63" s="26" t="n"/>
      <c r="Z63" s="26" t="n"/>
      <c r="AA63" s="24" t="n"/>
      <c r="AB63" s="26" t="n"/>
      <c r="AC63" s="24" t="n"/>
      <c r="AD63" s="24" t="n"/>
      <c r="AE63" s="25" t="n"/>
      <c r="AF63" s="25" t="n"/>
      <c r="AG63" s="26" t="n"/>
      <c r="AH63" s="28" t="n"/>
      <c r="AI63" s="25" t="n"/>
      <c r="AJ63" s="29">
        <f>IF(A63="","",IF(ISNUMBER(AI63),"Clôturée",IF(T63&lt;&gt;"","En traitement","Ouverte")))</f>
        <v/>
      </c>
      <c r="AK63" s="30">
        <f>IF(AND(ISNUMBER(B63),ISNUMBER(AI63)),AI63-B63,"")</f>
        <v/>
      </c>
      <c r="AL63" s="29">
        <f>IF(OR(A63="",AE63="",ISNUMBER(AI63)),"",IF(AE63&lt;TODAY(),"Oui","Non"))</f>
        <v/>
      </c>
    </row>
    <row r="64">
      <c r="A64" s="24" t="n"/>
      <c r="B64" s="25" t="n"/>
      <c r="C64" s="24" t="n"/>
      <c r="D64" s="24" t="n"/>
      <c r="E64" s="26" t="n"/>
      <c r="F64" s="24" t="n"/>
      <c r="G64" s="24" t="n"/>
      <c r="H64" s="24" t="n"/>
      <c r="I64" s="24" t="n"/>
      <c r="J64" s="24" t="n"/>
      <c r="K64" s="24" t="n"/>
      <c r="L64" s="26" t="n"/>
      <c r="M64" s="26" t="n"/>
      <c r="N64" s="24" t="n"/>
      <c r="O64" s="27">
        <f>IF(AND(ISNUMBER(L64),L64&gt;0,ISNUMBER(M64)),M64/L64,"")</f>
        <v/>
      </c>
      <c r="P64" s="24" t="n"/>
      <c r="Q64" s="24" t="n"/>
      <c r="R64" s="26" t="n"/>
      <c r="S64" s="26" t="n"/>
      <c r="T64" s="26" t="n"/>
      <c r="U64" s="24" t="n"/>
      <c r="V64" s="25" t="n"/>
      <c r="W64" s="26" t="n"/>
      <c r="X64" s="24" t="n"/>
      <c r="Y64" s="26" t="n"/>
      <c r="Z64" s="26" t="n"/>
      <c r="AA64" s="24" t="n"/>
      <c r="AB64" s="26" t="n"/>
      <c r="AC64" s="24" t="n"/>
      <c r="AD64" s="24" t="n"/>
      <c r="AE64" s="25" t="n"/>
      <c r="AF64" s="25" t="n"/>
      <c r="AG64" s="26" t="n"/>
      <c r="AH64" s="28" t="n"/>
      <c r="AI64" s="25" t="n"/>
      <c r="AJ64" s="29">
        <f>IF(A64="","",IF(ISNUMBER(AI64),"Clôturée",IF(T64&lt;&gt;"","En traitement","Ouverte")))</f>
        <v/>
      </c>
      <c r="AK64" s="30">
        <f>IF(AND(ISNUMBER(B64),ISNUMBER(AI64)),AI64-B64,"")</f>
        <v/>
      </c>
      <c r="AL64" s="29">
        <f>IF(OR(A64="",AE64="",ISNUMBER(AI64)),"",IF(AE64&lt;TODAY(),"Oui","Non"))</f>
        <v/>
      </c>
    </row>
    <row r="65">
      <c r="A65" s="24" t="n"/>
      <c r="B65" s="25" t="n"/>
      <c r="C65" s="24" t="n"/>
      <c r="D65" s="24" t="n"/>
      <c r="E65" s="26" t="n"/>
      <c r="F65" s="24" t="n"/>
      <c r="G65" s="24" t="n"/>
      <c r="H65" s="24" t="n"/>
      <c r="I65" s="24" t="n"/>
      <c r="J65" s="24" t="n"/>
      <c r="K65" s="24" t="n"/>
      <c r="L65" s="26" t="n"/>
      <c r="M65" s="26" t="n"/>
      <c r="N65" s="24" t="n"/>
      <c r="O65" s="27">
        <f>IF(AND(ISNUMBER(L65),L65&gt;0,ISNUMBER(M65)),M65/L65,"")</f>
        <v/>
      </c>
      <c r="P65" s="24" t="n"/>
      <c r="Q65" s="24" t="n"/>
      <c r="R65" s="26" t="n"/>
      <c r="S65" s="26" t="n"/>
      <c r="T65" s="26" t="n"/>
      <c r="U65" s="24" t="n"/>
      <c r="V65" s="25" t="n"/>
      <c r="W65" s="26" t="n"/>
      <c r="X65" s="24" t="n"/>
      <c r="Y65" s="26" t="n"/>
      <c r="Z65" s="26" t="n"/>
      <c r="AA65" s="24" t="n"/>
      <c r="AB65" s="26" t="n"/>
      <c r="AC65" s="24" t="n"/>
      <c r="AD65" s="24" t="n"/>
      <c r="AE65" s="25" t="n"/>
      <c r="AF65" s="25" t="n"/>
      <c r="AG65" s="26" t="n"/>
      <c r="AH65" s="28" t="n"/>
      <c r="AI65" s="25" t="n"/>
      <c r="AJ65" s="29">
        <f>IF(A65="","",IF(ISNUMBER(AI65),"Clôturée",IF(T65&lt;&gt;"","En traitement","Ouverte")))</f>
        <v/>
      </c>
      <c r="AK65" s="30">
        <f>IF(AND(ISNUMBER(B65),ISNUMBER(AI65)),AI65-B65,"")</f>
        <v/>
      </c>
      <c r="AL65" s="29">
        <f>IF(OR(A65="",AE65="",ISNUMBER(AI65)),"",IF(AE65&lt;TODAY(),"Oui","Non"))</f>
        <v/>
      </c>
    </row>
    <row r="66">
      <c r="A66" s="24" t="n"/>
      <c r="B66" s="25" t="n"/>
      <c r="C66" s="24" t="n"/>
      <c r="D66" s="24" t="n"/>
      <c r="E66" s="26" t="n"/>
      <c r="F66" s="24" t="n"/>
      <c r="G66" s="24" t="n"/>
      <c r="H66" s="24" t="n"/>
      <c r="I66" s="24" t="n"/>
      <c r="J66" s="24" t="n"/>
      <c r="K66" s="24" t="n"/>
      <c r="L66" s="26" t="n"/>
      <c r="M66" s="26" t="n"/>
      <c r="N66" s="24" t="n"/>
      <c r="O66" s="27">
        <f>IF(AND(ISNUMBER(L66),L66&gt;0,ISNUMBER(M66)),M66/L66,"")</f>
        <v/>
      </c>
      <c r="P66" s="24" t="n"/>
      <c r="Q66" s="24" t="n"/>
      <c r="R66" s="26" t="n"/>
      <c r="S66" s="26" t="n"/>
      <c r="T66" s="26" t="n"/>
      <c r="U66" s="24" t="n"/>
      <c r="V66" s="25" t="n"/>
      <c r="W66" s="26" t="n"/>
      <c r="X66" s="24" t="n"/>
      <c r="Y66" s="26" t="n"/>
      <c r="Z66" s="26" t="n"/>
      <c r="AA66" s="24" t="n"/>
      <c r="AB66" s="26" t="n"/>
      <c r="AC66" s="24" t="n"/>
      <c r="AD66" s="24" t="n"/>
      <c r="AE66" s="25" t="n"/>
      <c r="AF66" s="25" t="n"/>
      <c r="AG66" s="26" t="n"/>
      <c r="AH66" s="28" t="n"/>
      <c r="AI66" s="25" t="n"/>
      <c r="AJ66" s="29">
        <f>IF(A66="","",IF(ISNUMBER(AI66),"Clôturée",IF(T66&lt;&gt;"","En traitement","Ouverte")))</f>
        <v/>
      </c>
      <c r="AK66" s="30">
        <f>IF(AND(ISNUMBER(B66),ISNUMBER(AI66)),AI66-B66,"")</f>
        <v/>
      </c>
      <c r="AL66" s="29">
        <f>IF(OR(A66="",AE66="",ISNUMBER(AI66)),"",IF(AE66&lt;TODAY(),"Oui","Non"))</f>
        <v/>
      </c>
    </row>
    <row r="67">
      <c r="A67" s="24" t="n"/>
      <c r="B67" s="25" t="n"/>
      <c r="C67" s="24" t="n"/>
      <c r="D67" s="24" t="n"/>
      <c r="E67" s="26" t="n"/>
      <c r="F67" s="24" t="n"/>
      <c r="G67" s="24" t="n"/>
      <c r="H67" s="24" t="n"/>
      <c r="I67" s="24" t="n"/>
      <c r="J67" s="24" t="n"/>
      <c r="K67" s="24" t="n"/>
      <c r="L67" s="26" t="n"/>
      <c r="M67" s="26" t="n"/>
      <c r="N67" s="24" t="n"/>
      <c r="O67" s="27">
        <f>IF(AND(ISNUMBER(L67),L67&gt;0,ISNUMBER(M67)),M67/L67,"")</f>
        <v/>
      </c>
      <c r="P67" s="24" t="n"/>
      <c r="Q67" s="24" t="n"/>
      <c r="R67" s="26" t="n"/>
      <c r="S67" s="26" t="n"/>
      <c r="T67" s="26" t="n"/>
      <c r="U67" s="24" t="n"/>
      <c r="V67" s="25" t="n"/>
      <c r="W67" s="26" t="n"/>
      <c r="X67" s="24" t="n"/>
      <c r="Y67" s="26" t="n"/>
      <c r="Z67" s="26" t="n"/>
      <c r="AA67" s="24" t="n"/>
      <c r="AB67" s="26" t="n"/>
      <c r="AC67" s="24" t="n"/>
      <c r="AD67" s="24" t="n"/>
      <c r="AE67" s="25" t="n"/>
      <c r="AF67" s="25" t="n"/>
      <c r="AG67" s="26" t="n"/>
      <c r="AH67" s="28" t="n"/>
      <c r="AI67" s="25" t="n"/>
      <c r="AJ67" s="29">
        <f>IF(A67="","",IF(ISNUMBER(AI67),"Clôturée",IF(T67&lt;&gt;"","En traitement","Ouverte")))</f>
        <v/>
      </c>
      <c r="AK67" s="30">
        <f>IF(AND(ISNUMBER(B67),ISNUMBER(AI67)),AI67-B67,"")</f>
        <v/>
      </c>
      <c r="AL67" s="29">
        <f>IF(OR(A67="",AE67="",ISNUMBER(AI67)),"",IF(AE67&lt;TODAY(),"Oui","Non"))</f>
        <v/>
      </c>
    </row>
    <row r="68">
      <c r="A68" s="24" t="n"/>
      <c r="B68" s="25" t="n"/>
      <c r="C68" s="24" t="n"/>
      <c r="D68" s="24" t="n"/>
      <c r="E68" s="26" t="n"/>
      <c r="F68" s="24" t="n"/>
      <c r="G68" s="24" t="n"/>
      <c r="H68" s="24" t="n"/>
      <c r="I68" s="24" t="n"/>
      <c r="J68" s="24" t="n"/>
      <c r="K68" s="24" t="n"/>
      <c r="L68" s="26" t="n"/>
      <c r="M68" s="26" t="n"/>
      <c r="N68" s="24" t="n"/>
      <c r="O68" s="27">
        <f>IF(AND(ISNUMBER(L68),L68&gt;0,ISNUMBER(M68)),M68/L68,"")</f>
        <v/>
      </c>
      <c r="P68" s="24" t="n"/>
      <c r="Q68" s="24" t="n"/>
      <c r="R68" s="26" t="n"/>
      <c r="S68" s="26" t="n"/>
      <c r="T68" s="26" t="n"/>
      <c r="U68" s="24" t="n"/>
      <c r="V68" s="25" t="n"/>
      <c r="W68" s="26" t="n"/>
      <c r="X68" s="24" t="n"/>
      <c r="Y68" s="26" t="n"/>
      <c r="Z68" s="26" t="n"/>
      <c r="AA68" s="24" t="n"/>
      <c r="AB68" s="26" t="n"/>
      <c r="AC68" s="24" t="n"/>
      <c r="AD68" s="24" t="n"/>
      <c r="AE68" s="25" t="n"/>
      <c r="AF68" s="25" t="n"/>
      <c r="AG68" s="26" t="n"/>
      <c r="AH68" s="28" t="n"/>
      <c r="AI68" s="25" t="n"/>
      <c r="AJ68" s="29">
        <f>IF(A68="","",IF(ISNUMBER(AI68),"Clôturée",IF(T68&lt;&gt;"","En traitement","Ouverte")))</f>
        <v/>
      </c>
      <c r="AK68" s="30">
        <f>IF(AND(ISNUMBER(B68),ISNUMBER(AI68)),AI68-B68,"")</f>
        <v/>
      </c>
      <c r="AL68" s="29">
        <f>IF(OR(A68="",AE68="",ISNUMBER(AI68)),"",IF(AE68&lt;TODAY(),"Oui","Non"))</f>
        <v/>
      </c>
    </row>
    <row r="69">
      <c r="A69" s="24" t="n"/>
      <c r="B69" s="25" t="n"/>
      <c r="C69" s="24" t="n"/>
      <c r="D69" s="24" t="n"/>
      <c r="E69" s="26" t="n"/>
      <c r="F69" s="24" t="n"/>
      <c r="G69" s="24" t="n"/>
      <c r="H69" s="24" t="n"/>
      <c r="I69" s="24" t="n"/>
      <c r="J69" s="24" t="n"/>
      <c r="K69" s="24" t="n"/>
      <c r="L69" s="26" t="n"/>
      <c r="M69" s="26" t="n"/>
      <c r="N69" s="24" t="n"/>
      <c r="O69" s="27">
        <f>IF(AND(ISNUMBER(L69),L69&gt;0,ISNUMBER(M69)),M69/L69,"")</f>
        <v/>
      </c>
      <c r="P69" s="24" t="n"/>
      <c r="Q69" s="24" t="n"/>
      <c r="R69" s="26" t="n"/>
      <c r="S69" s="26" t="n"/>
      <c r="T69" s="26" t="n"/>
      <c r="U69" s="24" t="n"/>
      <c r="V69" s="25" t="n"/>
      <c r="W69" s="26" t="n"/>
      <c r="X69" s="24" t="n"/>
      <c r="Y69" s="26" t="n"/>
      <c r="Z69" s="26" t="n"/>
      <c r="AA69" s="24" t="n"/>
      <c r="AB69" s="26" t="n"/>
      <c r="AC69" s="24" t="n"/>
      <c r="AD69" s="24" t="n"/>
      <c r="AE69" s="25" t="n"/>
      <c r="AF69" s="25" t="n"/>
      <c r="AG69" s="26" t="n"/>
      <c r="AH69" s="28" t="n"/>
      <c r="AI69" s="25" t="n"/>
      <c r="AJ69" s="29">
        <f>IF(A69="","",IF(ISNUMBER(AI69),"Clôturée",IF(T69&lt;&gt;"","En traitement","Ouverte")))</f>
        <v/>
      </c>
      <c r="AK69" s="30">
        <f>IF(AND(ISNUMBER(B69),ISNUMBER(AI69)),AI69-B69,"")</f>
        <v/>
      </c>
      <c r="AL69" s="29">
        <f>IF(OR(A69="",AE69="",ISNUMBER(AI69)),"",IF(AE69&lt;TODAY(),"Oui","Non"))</f>
        <v/>
      </c>
    </row>
    <row r="70">
      <c r="A70" s="24" t="n"/>
      <c r="B70" s="25" t="n"/>
      <c r="C70" s="24" t="n"/>
      <c r="D70" s="24" t="n"/>
      <c r="E70" s="26" t="n"/>
      <c r="F70" s="24" t="n"/>
      <c r="G70" s="24" t="n"/>
      <c r="H70" s="24" t="n"/>
      <c r="I70" s="24" t="n"/>
      <c r="J70" s="24" t="n"/>
      <c r="K70" s="24" t="n"/>
      <c r="L70" s="26" t="n"/>
      <c r="M70" s="26" t="n"/>
      <c r="N70" s="24" t="n"/>
      <c r="O70" s="27">
        <f>IF(AND(ISNUMBER(L70),L70&gt;0,ISNUMBER(M70)),M70/L70,"")</f>
        <v/>
      </c>
      <c r="P70" s="24" t="n"/>
      <c r="Q70" s="24" t="n"/>
      <c r="R70" s="26" t="n"/>
      <c r="S70" s="26" t="n"/>
      <c r="T70" s="26" t="n"/>
      <c r="U70" s="24" t="n"/>
      <c r="V70" s="25" t="n"/>
      <c r="W70" s="26" t="n"/>
      <c r="X70" s="24" t="n"/>
      <c r="Y70" s="26" t="n"/>
      <c r="Z70" s="26" t="n"/>
      <c r="AA70" s="24" t="n"/>
      <c r="AB70" s="26" t="n"/>
      <c r="AC70" s="24" t="n"/>
      <c r="AD70" s="24" t="n"/>
      <c r="AE70" s="25" t="n"/>
      <c r="AF70" s="25" t="n"/>
      <c r="AG70" s="26" t="n"/>
      <c r="AH70" s="28" t="n"/>
      <c r="AI70" s="25" t="n"/>
      <c r="AJ70" s="29">
        <f>IF(A70="","",IF(ISNUMBER(AI70),"Clôturée",IF(T70&lt;&gt;"","En traitement","Ouverte")))</f>
        <v/>
      </c>
      <c r="AK70" s="30">
        <f>IF(AND(ISNUMBER(B70),ISNUMBER(AI70)),AI70-B70,"")</f>
        <v/>
      </c>
      <c r="AL70" s="29">
        <f>IF(OR(A70="",AE70="",ISNUMBER(AI70)),"",IF(AE70&lt;TODAY(),"Oui","Non"))</f>
        <v/>
      </c>
    </row>
    <row r="71">
      <c r="A71" s="24" t="n"/>
      <c r="B71" s="25" t="n"/>
      <c r="C71" s="24" t="n"/>
      <c r="D71" s="24" t="n"/>
      <c r="E71" s="26" t="n"/>
      <c r="F71" s="24" t="n"/>
      <c r="G71" s="24" t="n"/>
      <c r="H71" s="24" t="n"/>
      <c r="I71" s="24" t="n"/>
      <c r="J71" s="24" t="n"/>
      <c r="K71" s="24" t="n"/>
      <c r="L71" s="26" t="n"/>
      <c r="M71" s="26" t="n"/>
      <c r="N71" s="24" t="n"/>
      <c r="O71" s="27">
        <f>IF(AND(ISNUMBER(L71),L71&gt;0,ISNUMBER(M71)),M71/L71,"")</f>
        <v/>
      </c>
      <c r="P71" s="24" t="n"/>
      <c r="Q71" s="24" t="n"/>
      <c r="R71" s="26" t="n"/>
      <c r="S71" s="26" t="n"/>
      <c r="T71" s="26" t="n"/>
      <c r="U71" s="24" t="n"/>
      <c r="V71" s="25" t="n"/>
      <c r="W71" s="26" t="n"/>
      <c r="X71" s="24" t="n"/>
      <c r="Y71" s="26" t="n"/>
      <c r="Z71" s="26" t="n"/>
      <c r="AA71" s="24" t="n"/>
      <c r="AB71" s="26" t="n"/>
      <c r="AC71" s="24" t="n"/>
      <c r="AD71" s="24" t="n"/>
      <c r="AE71" s="25" t="n"/>
      <c r="AF71" s="25" t="n"/>
      <c r="AG71" s="26" t="n"/>
      <c r="AH71" s="28" t="n"/>
      <c r="AI71" s="25" t="n"/>
      <c r="AJ71" s="29">
        <f>IF(A71="","",IF(ISNUMBER(AI71),"Clôturée",IF(T71&lt;&gt;"","En traitement","Ouverte")))</f>
        <v/>
      </c>
      <c r="AK71" s="30">
        <f>IF(AND(ISNUMBER(B71),ISNUMBER(AI71)),AI71-B71,"")</f>
        <v/>
      </c>
      <c r="AL71" s="29">
        <f>IF(OR(A71="",AE71="",ISNUMBER(AI71)),"",IF(AE71&lt;TODAY(),"Oui","Non"))</f>
        <v/>
      </c>
    </row>
    <row r="72">
      <c r="A72" s="24" t="n"/>
      <c r="B72" s="25" t="n"/>
      <c r="C72" s="24" t="n"/>
      <c r="D72" s="24" t="n"/>
      <c r="E72" s="26" t="n"/>
      <c r="F72" s="24" t="n"/>
      <c r="G72" s="24" t="n"/>
      <c r="H72" s="24" t="n"/>
      <c r="I72" s="24" t="n"/>
      <c r="J72" s="24" t="n"/>
      <c r="K72" s="24" t="n"/>
      <c r="L72" s="26" t="n"/>
      <c r="M72" s="26" t="n"/>
      <c r="N72" s="24" t="n"/>
      <c r="O72" s="27">
        <f>IF(AND(ISNUMBER(L72),L72&gt;0,ISNUMBER(M72)),M72/L72,"")</f>
        <v/>
      </c>
      <c r="P72" s="24" t="n"/>
      <c r="Q72" s="24" t="n"/>
      <c r="R72" s="26" t="n"/>
      <c r="S72" s="26" t="n"/>
      <c r="T72" s="26" t="n"/>
      <c r="U72" s="24" t="n"/>
      <c r="V72" s="25" t="n"/>
      <c r="W72" s="26" t="n"/>
      <c r="X72" s="24" t="n"/>
      <c r="Y72" s="26" t="n"/>
      <c r="Z72" s="26" t="n"/>
      <c r="AA72" s="24" t="n"/>
      <c r="AB72" s="26" t="n"/>
      <c r="AC72" s="24" t="n"/>
      <c r="AD72" s="24" t="n"/>
      <c r="AE72" s="25" t="n"/>
      <c r="AF72" s="25" t="n"/>
      <c r="AG72" s="26" t="n"/>
      <c r="AH72" s="28" t="n"/>
      <c r="AI72" s="25" t="n"/>
      <c r="AJ72" s="29">
        <f>IF(A72="","",IF(ISNUMBER(AI72),"Clôturée",IF(T72&lt;&gt;"","En traitement","Ouverte")))</f>
        <v/>
      </c>
      <c r="AK72" s="30">
        <f>IF(AND(ISNUMBER(B72),ISNUMBER(AI72)),AI72-B72,"")</f>
        <v/>
      </c>
      <c r="AL72" s="29">
        <f>IF(OR(A72="",AE72="",ISNUMBER(AI72)),"",IF(AE72&lt;TODAY(),"Oui","Non"))</f>
        <v/>
      </c>
    </row>
    <row r="73">
      <c r="A73" s="24" t="n"/>
      <c r="B73" s="25" t="n"/>
      <c r="C73" s="24" t="n"/>
      <c r="D73" s="24" t="n"/>
      <c r="E73" s="26" t="n"/>
      <c r="F73" s="24" t="n"/>
      <c r="G73" s="24" t="n"/>
      <c r="H73" s="24" t="n"/>
      <c r="I73" s="24" t="n"/>
      <c r="J73" s="24" t="n"/>
      <c r="K73" s="24" t="n"/>
      <c r="L73" s="26" t="n"/>
      <c r="M73" s="26" t="n"/>
      <c r="N73" s="24" t="n"/>
      <c r="O73" s="27">
        <f>IF(AND(ISNUMBER(L73),L73&gt;0,ISNUMBER(M73)),M73/L73,"")</f>
        <v/>
      </c>
      <c r="P73" s="24" t="n"/>
      <c r="Q73" s="24" t="n"/>
      <c r="R73" s="26" t="n"/>
      <c r="S73" s="26" t="n"/>
      <c r="T73" s="26" t="n"/>
      <c r="U73" s="24" t="n"/>
      <c r="V73" s="25" t="n"/>
      <c r="W73" s="26" t="n"/>
      <c r="X73" s="24" t="n"/>
      <c r="Y73" s="26" t="n"/>
      <c r="Z73" s="26" t="n"/>
      <c r="AA73" s="24" t="n"/>
      <c r="AB73" s="26" t="n"/>
      <c r="AC73" s="24" t="n"/>
      <c r="AD73" s="24" t="n"/>
      <c r="AE73" s="25" t="n"/>
      <c r="AF73" s="25" t="n"/>
      <c r="AG73" s="26" t="n"/>
      <c r="AH73" s="28" t="n"/>
      <c r="AI73" s="25" t="n"/>
      <c r="AJ73" s="29">
        <f>IF(A73="","",IF(ISNUMBER(AI73),"Clôturée",IF(T73&lt;&gt;"","En traitement","Ouverte")))</f>
        <v/>
      </c>
      <c r="AK73" s="30">
        <f>IF(AND(ISNUMBER(B73),ISNUMBER(AI73)),AI73-B73,"")</f>
        <v/>
      </c>
      <c r="AL73" s="29">
        <f>IF(OR(A73="",AE73="",ISNUMBER(AI73)),"",IF(AE73&lt;TODAY(),"Oui","Non"))</f>
        <v/>
      </c>
    </row>
    <row r="74">
      <c r="A74" s="24" t="n"/>
      <c r="B74" s="25" t="n"/>
      <c r="C74" s="24" t="n"/>
      <c r="D74" s="24" t="n"/>
      <c r="E74" s="26" t="n"/>
      <c r="F74" s="24" t="n"/>
      <c r="G74" s="24" t="n"/>
      <c r="H74" s="24" t="n"/>
      <c r="I74" s="24" t="n"/>
      <c r="J74" s="24" t="n"/>
      <c r="K74" s="24" t="n"/>
      <c r="L74" s="26" t="n"/>
      <c r="M74" s="26" t="n"/>
      <c r="N74" s="24" t="n"/>
      <c r="O74" s="27">
        <f>IF(AND(ISNUMBER(L74),L74&gt;0,ISNUMBER(M74)),M74/L74,"")</f>
        <v/>
      </c>
      <c r="P74" s="24" t="n"/>
      <c r="Q74" s="24" t="n"/>
      <c r="R74" s="26" t="n"/>
      <c r="S74" s="26" t="n"/>
      <c r="T74" s="26" t="n"/>
      <c r="U74" s="24" t="n"/>
      <c r="V74" s="25" t="n"/>
      <c r="W74" s="26" t="n"/>
      <c r="X74" s="24" t="n"/>
      <c r="Y74" s="26" t="n"/>
      <c r="Z74" s="26" t="n"/>
      <c r="AA74" s="24" t="n"/>
      <c r="AB74" s="26" t="n"/>
      <c r="AC74" s="24" t="n"/>
      <c r="AD74" s="24" t="n"/>
      <c r="AE74" s="25" t="n"/>
      <c r="AF74" s="25" t="n"/>
      <c r="AG74" s="26" t="n"/>
      <c r="AH74" s="28" t="n"/>
      <c r="AI74" s="25" t="n"/>
      <c r="AJ74" s="29">
        <f>IF(A74="","",IF(ISNUMBER(AI74),"Clôturée",IF(T74&lt;&gt;"","En traitement","Ouverte")))</f>
        <v/>
      </c>
      <c r="AK74" s="30">
        <f>IF(AND(ISNUMBER(B74),ISNUMBER(AI74)),AI74-B74,"")</f>
        <v/>
      </c>
      <c r="AL74" s="29">
        <f>IF(OR(A74="",AE74="",ISNUMBER(AI74)),"",IF(AE74&lt;TODAY(),"Oui","Non"))</f>
        <v/>
      </c>
    </row>
    <row r="75">
      <c r="A75" s="24" t="n"/>
      <c r="B75" s="25" t="n"/>
      <c r="C75" s="24" t="n"/>
      <c r="D75" s="24" t="n"/>
      <c r="E75" s="26" t="n"/>
      <c r="F75" s="24" t="n"/>
      <c r="G75" s="24" t="n"/>
      <c r="H75" s="24" t="n"/>
      <c r="I75" s="24" t="n"/>
      <c r="J75" s="24" t="n"/>
      <c r="K75" s="24" t="n"/>
      <c r="L75" s="26" t="n"/>
      <c r="M75" s="26" t="n"/>
      <c r="N75" s="24" t="n"/>
      <c r="O75" s="27">
        <f>IF(AND(ISNUMBER(L75),L75&gt;0,ISNUMBER(M75)),M75/L75,"")</f>
        <v/>
      </c>
      <c r="P75" s="24" t="n"/>
      <c r="Q75" s="24" t="n"/>
      <c r="R75" s="26" t="n"/>
      <c r="S75" s="26" t="n"/>
      <c r="T75" s="26" t="n"/>
      <c r="U75" s="24" t="n"/>
      <c r="V75" s="25" t="n"/>
      <c r="W75" s="26" t="n"/>
      <c r="X75" s="24" t="n"/>
      <c r="Y75" s="26" t="n"/>
      <c r="Z75" s="26" t="n"/>
      <c r="AA75" s="24" t="n"/>
      <c r="AB75" s="26" t="n"/>
      <c r="AC75" s="24" t="n"/>
      <c r="AD75" s="24" t="n"/>
      <c r="AE75" s="25" t="n"/>
      <c r="AF75" s="25" t="n"/>
      <c r="AG75" s="26" t="n"/>
      <c r="AH75" s="28" t="n"/>
      <c r="AI75" s="25" t="n"/>
      <c r="AJ75" s="29">
        <f>IF(A75="","",IF(ISNUMBER(AI75),"Clôturée",IF(T75&lt;&gt;"","En traitement","Ouverte")))</f>
        <v/>
      </c>
      <c r="AK75" s="30">
        <f>IF(AND(ISNUMBER(B75),ISNUMBER(AI75)),AI75-B75,"")</f>
        <v/>
      </c>
      <c r="AL75" s="29">
        <f>IF(OR(A75="",AE75="",ISNUMBER(AI75)),"",IF(AE75&lt;TODAY(),"Oui","Non"))</f>
        <v/>
      </c>
    </row>
    <row r="76">
      <c r="A76" s="24" t="n"/>
      <c r="B76" s="25" t="n"/>
      <c r="C76" s="24" t="n"/>
      <c r="D76" s="24" t="n"/>
      <c r="E76" s="26" t="n"/>
      <c r="F76" s="24" t="n"/>
      <c r="G76" s="24" t="n"/>
      <c r="H76" s="24" t="n"/>
      <c r="I76" s="24" t="n"/>
      <c r="J76" s="24" t="n"/>
      <c r="K76" s="24" t="n"/>
      <c r="L76" s="26" t="n"/>
      <c r="M76" s="26" t="n"/>
      <c r="N76" s="24" t="n"/>
      <c r="O76" s="27">
        <f>IF(AND(ISNUMBER(L76),L76&gt;0,ISNUMBER(M76)),M76/L76,"")</f>
        <v/>
      </c>
      <c r="P76" s="24" t="n"/>
      <c r="Q76" s="24" t="n"/>
      <c r="R76" s="26" t="n"/>
      <c r="S76" s="26" t="n"/>
      <c r="T76" s="26" t="n"/>
      <c r="U76" s="24" t="n"/>
      <c r="V76" s="25" t="n"/>
      <c r="W76" s="26" t="n"/>
      <c r="X76" s="24" t="n"/>
      <c r="Y76" s="26" t="n"/>
      <c r="Z76" s="26" t="n"/>
      <c r="AA76" s="24" t="n"/>
      <c r="AB76" s="26" t="n"/>
      <c r="AC76" s="24" t="n"/>
      <c r="AD76" s="24" t="n"/>
      <c r="AE76" s="25" t="n"/>
      <c r="AF76" s="25" t="n"/>
      <c r="AG76" s="26" t="n"/>
      <c r="AH76" s="28" t="n"/>
      <c r="AI76" s="25" t="n"/>
      <c r="AJ76" s="29">
        <f>IF(A76="","",IF(ISNUMBER(AI76),"Clôturée",IF(T76&lt;&gt;"","En traitement","Ouverte")))</f>
        <v/>
      </c>
      <c r="AK76" s="30">
        <f>IF(AND(ISNUMBER(B76),ISNUMBER(AI76)),AI76-B76,"")</f>
        <v/>
      </c>
      <c r="AL76" s="29">
        <f>IF(OR(A76="",AE76="",ISNUMBER(AI76)),"",IF(AE76&lt;TODAY(),"Oui","Non"))</f>
        <v/>
      </c>
    </row>
    <row r="77">
      <c r="A77" s="24" t="n"/>
      <c r="B77" s="25" t="n"/>
      <c r="C77" s="24" t="n"/>
      <c r="D77" s="24" t="n"/>
      <c r="E77" s="26" t="n"/>
      <c r="F77" s="24" t="n"/>
      <c r="G77" s="24" t="n"/>
      <c r="H77" s="24" t="n"/>
      <c r="I77" s="24" t="n"/>
      <c r="J77" s="24" t="n"/>
      <c r="K77" s="24" t="n"/>
      <c r="L77" s="26" t="n"/>
      <c r="M77" s="26" t="n"/>
      <c r="N77" s="24" t="n"/>
      <c r="O77" s="27">
        <f>IF(AND(ISNUMBER(L77),L77&gt;0,ISNUMBER(M77)),M77/L77,"")</f>
        <v/>
      </c>
      <c r="P77" s="24" t="n"/>
      <c r="Q77" s="24" t="n"/>
      <c r="R77" s="26" t="n"/>
      <c r="S77" s="26" t="n"/>
      <c r="T77" s="26" t="n"/>
      <c r="U77" s="24" t="n"/>
      <c r="V77" s="25" t="n"/>
      <c r="W77" s="26" t="n"/>
      <c r="X77" s="24" t="n"/>
      <c r="Y77" s="26" t="n"/>
      <c r="Z77" s="26" t="n"/>
      <c r="AA77" s="24" t="n"/>
      <c r="AB77" s="26" t="n"/>
      <c r="AC77" s="24" t="n"/>
      <c r="AD77" s="24" t="n"/>
      <c r="AE77" s="25" t="n"/>
      <c r="AF77" s="25" t="n"/>
      <c r="AG77" s="26" t="n"/>
      <c r="AH77" s="28" t="n"/>
      <c r="AI77" s="25" t="n"/>
      <c r="AJ77" s="29">
        <f>IF(A77="","",IF(ISNUMBER(AI77),"Clôturée",IF(T77&lt;&gt;"","En traitement","Ouverte")))</f>
        <v/>
      </c>
      <c r="AK77" s="30">
        <f>IF(AND(ISNUMBER(B77),ISNUMBER(AI77)),AI77-B77,"")</f>
        <v/>
      </c>
      <c r="AL77" s="29">
        <f>IF(OR(A77="",AE77="",ISNUMBER(AI77)),"",IF(AE77&lt;TODAY(),"Oui","Non"))</f>
        <v/>
      </c>
    </row>
    <row r="78">
      <c r="A78" s="24" t="n"/>
      <c r="B78" s="25" t="n"/>
      <c r="C78" s="24" t="n"/>
      <c r="D78" s="24" t="n"/>
      <c r="E78" s="26" t="n"/>
      <c r="F78" s="24" t="n"/>
      <c r="G78" s="24" t="n"/>
      <c r="H78" s="24" t="n"/>
      <c r="I78" s="24" t="n"/>
      <c r="J78" s="24" t="n"/>
      <c r="K78" s="24" t="n"/>
      <c r="L78" s="26" t="n"/>
      <c r="M78" s="26" t="n"/>
      <c r="N78" s="24" t="n"/>
      <c r="O78" s="27">
        <f>IF(AND(ISNUMBER(L78),L78&gt;0,ISNUMBER(M78)),M78/L78,"")</f>
        <v/>
      </c>
      <c r="P78" s="24" t="n"/>
      <c r="Q78" s="24" t="n"/>
      <c r="R78" s="26" t="n"/>
      <c r="S78" s="26" t="n"/>
      <c r="T78" s="26" t="n"/>
      <c r="U78" s="24" t="n"/>
      <c r="V78" s="25" t="n"/>
      <c r="W78" s="26" t="n"/>
      <c r="X78" s="24" t="n"/>
      <c r="Y78" s="26" t="n"/>
      <c r="Z78" s="26" t="n"/>
      <c r="AA78" s="24" t="n"/>
      <c r="AB78" s="26" t="n"/>
      <c r="AC78" s="24" t="n"/>
      <c r="AD78" s="24" t="n"/>
      <c r="AE78" s="25" t="n"/>
      <c r="AF78" s="25" t="n"/>
      <c r="AG78" s="26" t="n"/>
      <c r="AH78" s="28" t="n"/>
      <c r="AI78" s="25" t="n"/>
      <c r="AJ78" s="29">
        <f>IF(A78="","",IF(ISNUMBER(AI78),"Clôturée",IF(T78&lt;&gt;"","En traitement","Ouverte")))</f>
        <v/>
      </c>
      <c r="AK78" s="30">
        <f>IF(AND(ISNUMBER(B78),ISNUMBER(AI78)),AI78-B78,"")</f>
        <v/>
      </c>
      <c r="AL78" s="29">
        <f>IF(OR(A78="",AE78="",ISNUMBER(AI78)),"",IF(AE78&lt;TODAY(),"Oui","Non"))</f>
        <v/>
      </c>
    </row>
    <row r="79">
      <c r="A79" s="24" t="n"/>
      <c r="B79" s="25" t="n"/>
      <c r="C79" s="24" t="n"/>
      <c r="D79" s="24" t="n"/>
      <c r="E79" s="26" t="n"/>
      <c r="F79" s="24" t="n"/>
      <c r="G79" s="24" t="n"/>
      <c r="H79" s="24" t="n"/>
      <c r="I79" s="24" t="n"/>
      <c r="J79" s="24" t="n"/>
      <c r="K79" s="24" t="n"/>
      <c r="L79" s="26" t="n"/>
      <c r="M79" s="26" t="n"/>
      <c r="N79" s="24" t="n"/>
      <c r="O79" s="27">
        <f>IF(AND(ISNUMBER(L79),L79&gt;0,ISNUMBER(M79)),M79/L79,"")</f>
        <v/>
      </c>
      <c r="P79" s="24" t="n"/>
      <c r="Q79" s="24" t="n"/>
      <c r="R79" s="26" t="n"/>
      <c r="S79" s="26" t="n"/>
      <c r="T79" s="26" t="n"/>
      <c r="U79" s="24" t="n"/>
      <c r="V79" s="25" t="n"/>
      <c r="W79" s="26" t="n"/>
      <c r="X79" s="24" t="n"/>
      <c r="Y79" s="26" t="n"/>
      <c r="Z79" s="26" t="n"/>
      <c r="AA79" s="24" t="n"/>
      <c r="AB79" s="26" t="n"/>
      <c r="AC79" s="24" t="n"/>
      <c r="AD79" s="24" t="n"/>
      <c r="AE79" s="25" t="n"/>
      <c r="AF79" s="25" t="n"/>
      <c r="AG79" s="26" t="n"/>
      <c r="AH79" s="28" t="n"/>
      <c r="AI79" s="25" t="n"/>
      <c r="AJ79" s="29">
        <f>IF(A79="","",IF(ISNUMBER(AI79),"Clôturée",IF(T79&lt;&gt;"","En traitement","Ouverte")))</f>
        <v/>
      </c>
      <c r="AK79" s="30">
        <f>IF(AND(ISNUMBER(B79),ISNUMBER(AI79)),AI79-B79,"")</f>
        <v/>
      </c>
      <c r="AL79" s="29">
        <f>IF(OR(A79="",AE79="",ISNUMBER(AI79)),"",IF(AE79&lt;TODAY(),"Oui","Non"))</f>
        <v/>
      </c>
    </row>
    <row r="80">
      <c r="A80" s="24" t="n"/>
      <c r="B80" s="25" t="n"/>
      <c r="C80" s="24" t="n"/>
      <c r="D80" s="24" t="n"/>
      <c r="E80" s="26" t="n"/>
      <c r="F80" s="24" t="n"/>
      <c r="G80" s="24" t="n"/>
      <c r="H80" s="24" t="n"/>
      <c r="I80" s="24" t="n"/>
      <c r="J80" s="24" t="n"/>
      <c r="K80" s="24" t="n"/>
      <c r="L80" s="26" t="n"/>
      <c r="M80" s="26" t="n"/>
      <c r="N80" s="24" t="n"/>
      <c r="O80" s="27">
        <f>IF(AND(ISNUMBER(L80),L80&gt;0,ISNUMBER(M80)),M80/L80,"")</f>
        <v/>
      </c>
      <c r="P80" s="24" t="n"/>
      <c r="Q80" s="24" t="n"/>
      <c r="R80" s="26" t="n"/>
      <c r="S80" s="26" t="n"/>
      <c r="T80" s="26" t="n"/>
      <c r="U80" s="24" t="n"/>
      <c r="V80" s="25" t="n"/>
      <c r="W80" s="26" t="n"/>
      <c r="X80" s="24" t="n"/>
      <c r="Y80" s="26" t="n"/>
      <c r="Z80" s="26" t="n"/>
      <c r="AA80" s="24" t="n"/>
      <c r="AB80" s="26" t="n"/>
      <c r="AC80" s="24" t="n"/>
      <c r="AD80" s="24" t="n"/>
      <c r="AE80" s="25" t="n"/>
      <c r="AF80" s="25" t="n"/>
      <c r="AG80" s="26" t="n"/>
      <c r="AH80" s="28" t="n"/>
      <c r="AI80" s="25" t="n"/>
      <c r="AJ80" s="29">
        <f>IF(A80="","",IF(ISNUMBER(AI80),"Clôturée",IF(T80&lt;&gt;"","En traitement","Ouverte")))</f>
        <v/>
      </c>
      <c r="AK80" s="30">
        <f>IF(AND(ISNUMBER(B80),ISNUMBER(AI80)),AI80-B80,"")</f>
        <v/>
      </c>
      <c r="AL80" s="29">
        <f>IF(OR(A80="",AE80="",ISNUMBER(AI80)),"",IF(AE80&lt;TODAY(),"Oui","Non"))</f>
        <v/>
      </c>
    </row>
    <row r="81">
      <c r="A81" s="24" t="n"/>
      <c r="B81" s="25" t="n"/>
      <c r="C81" s="24" t="n"/>
      <c r="D81" s="24" t="n"/>
      <c r="E81" s="26" t="n"/>
      <c r="F81" s="24" t="n"/>
      <c r="G81" s="24" t="n"/>
      <c r="H81" s="24" t="n"/>
      <c r="I81" s="24" t="n"/>
      <c r="J81" s="24" t="n"/>
      <c r="K81" s="24" t="n"/>
      <c r="L81" s="26" t="n"/>
      <c r="M81" s="26" t="n"/>
      <c r="N81" s="24" t="n"/>
      <c r="O81" s="27">
        <f>IF(AND(ISNUMBER(L81),L81&gt;0,ISNUMBER(M81)),M81/L81,"")</f>
        <v/>
      </c>
      <c r="P81" s="24" t="n"/>
      <c r="Q81" s="24" t="n"/>
      <c r="R81" s="26" t="n"/>
      <c r="S81" s="26" t="n"/>
      <c r="T81" s="26" t="n"/>
      <c r="U81" s="24" t="n"/>
      <c r="V81" s="25" t="n"/>
      <c r="W81" s="26" t="n"/>
      <c r="X81" s="24" t="n"/>
      <c r="Y81" s="26" t="n"/>
      <c r="Z81" s="26" t="n"/>
      <c r="AA81" s="24" t="n"/>
      <c r="AB81" s="26" t="n"/>
      <c r="AC81" s="24" t="n"/>
      <c r="AD81" s="24" t="n"/>
      <c r="AE81" s="25" t="n"/>
      <c r="AF81" s="25" t="n"/>
      <c r="AG81" s="26" t="n"/>
      <c r="AH81" s="28" t="n"/>
      <c r="AI81" s="25" t="n"/>
      <c r="AJ81" s="29">
        <f>IF(A81="","",IF(ISNUMBER(AI81),"Clôturée",IF(T81&lt;&gt;"","En traitement","Ouverte")))</f>
        <v/>
      </c>
      <c r="AK81" s="30">
        <f>IF(AND(ISNUMBER(B81),ISNUMBER(AI81)),AI81-B81,"")</f>
        <v/>
      </c>
      <c r="AL81" s="29">
        <f>IF(OR(A81="",AE81="",ISNUMBER(AI81)),"",IF(AE81&lt;TODAY(),"Oui","Non"))</f>
        <v/>
      </c>
    </row>
    <row r="82">
      <c r="A82" s="24" t="n"/>
      <c r="B82" s="25" t="n"/>
      <c r="C82" s="24" t="n"/>
      <c r="D82" s="24" t="n"/>
      <c r="E82" s="26" t="n"/>
      <c r="F82" s="24" t="n"/>
      <c r="G82" s="24" t="n"/>
      <c r="H82" s="24" t="n"/>
      <c r="I82" s="24" t="n"/>
      <c r="J82" s="24" t="n"/>
      <c r="K82" s="24" t="n"/>
      <c r="L82" s="26" t="n"/>
      <c r="M82" s="26" t="n"/>
      <c r="N82" s="24" t="n"/>
      <c r="O82" s="27">
        <f>IF(AND(ISNUMBER(L82),L82&gt;0,ISNUMBER(M82)),M82/L82,"")</f>
        <v/>
      </c>
      <c r="P82" s="24" t="n"/>
      <c r="Q82" s="24" t="n"/>
      <c r="R82" s="26" t="n"/>
      <c r="S82" s="26" t="n"/>
      <c r="T82" s="26" t="n"/>
      <c r="U82" s="24" t="n"/>
      <c r="V82" s="25" t="n"/>
      <c r="W82" s="26" t="n"/>
      <c r="X82" s="24" t="n"/>
      <c r="Y82" s="26" t="n"/>
      <c r="Z82" s="26" t="n"/>
      <c r="AA82" s="24" t="n"/>
      <c r="AB82" s="26" t="n"/>
      <c r="AC82" s="24" t="n"/>
      <c r="AD82" s="24" t="n"/>
      <c r="AE82" s="25" t="n"/>
      <c r="AF82" s="25" t="n"/>
      <c r="AG82" s="26" t="n"/>
      <c r="AH82" s="28" t="n"/>
      <c r="AI82" s="25" t="n"/>
      <c r="AJ82" s="29">
        <f>IF(A82="","",IF(ISNUMBER(AI82),"Clôturée",IF(T82&lt;&gt;"","En traitement","Ouverte")))</f>
        <v/>
      </c>
      <c r="AK82" s="30">
        <f>IF(AND(ISNUMBER(B82),ISNUMBER(AI82)),AI82-B82,"")</f>
        <v/>
      </c>
      <c r="AL82" s="29">
        <f>IF(OR(A82="",AE82="",ISNUMBER(AI82)),"",IF(AE82&lt;TODAY(),"Oui","Non"))</f>
        <v/>
      </c>
    </row>
    <row r="83">
      <c r="A83" s="24" t="n"/>
      <c r="B83" s="25" t="n"/>
      <c r="C83" s="24" t="n"/>
      <c r="D83" s="24" t="n"/>
      <c r="E83" s="26" t="n"/>
      <c r="F83" s="24" t="n"/>
      <c r="G83" s="24" t="n"/>
      <c r="H83" s="24" t="n"/>
      <c r="I83" s="24" t="n"/>
      <c r="J83" s="24" t="n"/>
      <c r="K83" s="24" t="n"/>
      <c r="L83" s="26" t="n"/>
      <c r="M83" s="26" t="n"/>
      <c r="N83" s="24" t="n"/>
      <c r="O83" s="27">
        <f>IF(AND(ISNUMBER(L83),L83&gt;0,ISNUMBER(M83)),M83/L83,"")</f>
        <v/>
      </c>
      <c r="P83" s="24" t="n"/>
      <c r="Q83" s="24" t="n"/>
      <c r="R83" s="26" t="n"/>
      <c r="S83" s="26" t="n"/>
      <c r="T83" s="26" t="n"/>
      <c r="U83" s="24" t="n"/>
      <c r="V83" s="25" t="n"/>
      <c r="W83" s="26" t="n"/>
      <c r="X83" s="24" t="n"/>
      <c r="Y83" s="26" t="n"/>
      <c r="Z83" s="26" t="n"/>
      <c r="AA83" s="24" t="n"/>
      <c r="AB83" s="26" t="n"/>
      <c r="AC83" s="24" t="n"/>
      <c r="AD83" s="24" t="n"/>
      <c r="AE83" s="25" t="n"/>
      <c r="AF83" s="25" t="n"/>
      <c r="AG83" s="26" t="n"/>
      <c r="AH83" s="28" t="n"/>
      <c r="AI83" s="25" t="n"/>
      <c r="AJ83" s="29">
        <f>IF(A83="","",IF(ISNUMBER(AI83),"Clôturée",IF(T83&lt;&gt;"","En traitement","Ouverte")))</f>
        <v/>
      </c>
      <c r="AK83" s="30">
        <f>IF(AND(ISNUMBER(B83),ISNUMBER(AI83)),AI83-B83,"")</f>
        <v/>
      </c>
      <c r="AL83" s="29">
        <f>IF(OR(A83="",AE83="",ISNUMBER(AI83)),"",IF(AE83&lt;TODAY(),"Oui","Non"))</f>
        <v/>
      </c>
    </row>
    <row r="84">
      <c r="A84" s="24" t="n"/>
      <c r="B84" s="25" t="n"/>
      <c r="C84" s="24" t="n"/>
      <c r="D84" s="24" t="n"/>
      <c r="E84" s="26" t="n"/>
      <c r="F84" s="24" t="n"/>
      <c r="G84" s="24" t="n"/>
      <c r="H84" s="24" t="n"/>
      <c r="I84" s="24" t="n"/>
      <c r="J84" s="24" t="n"/>
      <c r="K84" s="24" t="n"/>
      <c r="L84" s="26" t="n"/>
      <c r="M84" s="26" t="n"/>
      <c r="N84" s="24" t="n"/>
      <c r="O84" s="27">
        <f>IF(AND(ISNUMBER(L84),L84&gt;0,ISNUMBER(M84)),M84/L84,"")</f>
        <v/>
      </c>
      <c r="P84" s="24" t="n"/>
      <c r="Q84" s="24" t="n"/>
      <c r="R84" s="26" t="n"/>
      <c r="S84" s="26" t="n"/>
      <c r="T84" s="26" t="n"/>
      <c r="U84" s="24" t="n"/>
      <c r="V84" s="25" t="n"/>
      <c r="W84" s="26" t="n"/>
      <c r="X84" s="24" t="n"/>
      <c r="Y84" s="26" t="n"/>
      <c r="Z84" s="26" t="n"/>
      <c r="AA84" s="24" t="n"/>
      <c r="AB84" s="26" t="n"/>
      <c r="AC84" s="24" t="n"/>
      <c r="AD84" s="24" t="n"/>
      <c r="AE84" s="25" t="n"/>
      <c r="AF84" s="25" t="n"/>
      <c r="AG84" s="26" t="n"/>
      <c r="AH84" s="28" t="n"/>
      <c r="AI84" s="25" t="n"/>
      <c r="AJ84" s="29">
        <f>IF(A84="","",IF(ISNUMBER(AI84),"Clôturée",IF(T84&lt;&gt;"","En traitement","Ouverte")))</f>
        <v/>
      </c>
      <c r="AK84" s="30">
        <f>IF(AND(ISNUMBER(B84),ISNUMBER(AI84)),AI84-B84,"")</f>
        <v/>
      </c>
      <c r="AL84" s="29">
        <f>IF(OR(A84="",AE84="",ISNUMBER(AI84)),"",IF(AE84&lt;TODAY(),"Oui","Non"))</f>
        <v/>
      </c>
    </row>
    <row r="85">
      <c r="A85" s="24" t="n"/>
      <c r="B85" s="25" t="n"/>
      <c r="C85" s="24" t="n"/>
      <c r="D85" s="24" t="n"/>
      <c r="E85" s="26" t="n"/>
      <c r="F85" s="24" t="n"/>
      <c r="G85" s="24" t="n"/>
      <c r="H85" s="24" t="n"/>
      <c r="I85" s="24" t="n"/>
      <c r="J85" s="24" t="n"/>
      <c r="K85" s="24" t="n"/>
      <c r="L85" s="26" t="n"/>
      <c r="M85" s="26" t="n"/>
      <c r="N85" s="24" t="n"/>
      <c r="O85" s="27">
        <f>IF(AND(ISNUMBER(L85),L85&gt;0,ISNUMBER(M85)),M85/L85,"")</f>
        <v/>
      </c>
      <c r="P85" s="24" t="n"/>
      <c r="Q85" s="24" t="n"/>
      <c r="R85" s="26" t="n"/>
      <c r="S85" s="26" t="n"/>
      <c r="T85" s="26" t="n"/>
      <c r="U85" s="24" t="n"/>
      <c r="V85" s="25" t="n"/>
      <c r="W85" s="26" t="n"/>
      <c r="X85" s="24" t="n"/>
      <c r="Y85" s="26" t="n"/>
      <c r="Z85" s="26" t="n"/>
      <c r="AA85" s="24" t="n"/>
      <c r="AB85" s="26" t="n"/>
      <c r="AC85" s="24" t="n"/>
      <c r="AD85" s="24" t="n"/>
      <c r="AE85" s="25" t="n"/>
      <c r="AF85" s="25" t="n"/>
      <c r="AG85" s="26" t="n"/>
      <c r="AH85" s="28" t="n"/>
      <c r="AI85" s="25" t="n"/>
      <c r="AJ85" s="29">
        <f>IF(A85="","",IF(ISNUMBER(AI85),"Clôturée",IF(T85&lt;&gt;"","En traitement","Ouverte")))</f>
        <v/>
      </c>
      <c r="AK85" s="30">
        <f>IF(AND(ISNUMBER(B85),ISNUMBER(AI85)),AI85-B85,"")</f>
        <v/>
      </c>
      <c r="AL85" s="29">
        <f>IF(OR(A85="",AE85="",ISNUMBER(AI85)),"",IF(AE85&lt;TODAY(),"Oui","Non"))</f>
        <v/>
      </c>
    </row>
    <row r="86">
      <c r="A86" s="24" t="n"/>
      <c r="B86" s="25" t="n"/>
      <c r="C86" s="24" t="n"/>
      <c r="D86" s="24" t="n"/>
      <c r="E86" s="26" t="n"/>
      <c r="F86" s="24" t="n"/>
      <c r="G86" s="24" t="n"/>
      <c r="H86" s="24" t="n"/>
      <c r="I86" s="24" t="n"/>
      <c r="J86" s="24" t="n"/>
      <c r="K86" s="24" t="n"/>
      <c r="L86" s="26" t="n"/>
      <c r="M86" s="26" t="n"/>
      <c r="N86" s="24" t="n"/>
      <c r="O86" s="27">
        <f>IF(AND(ISNUMBER(L86),L86&gt;0,ISNUMBER(M86)),M86/L86,"")</f>
        <v/>
      </c>
      <c r="P86" s="24" t="n"/>
      <c r="Q86" s="24" t="n"/>
      <c r="R86" s="26" t="n"/>
      <c r="S86" s="26" t="n"/>
      <c r="T86" s="26" t="n"/>
      <c r="U86" s="24" t="n"/>
      <c r="V86" s="25" t="n"/>
      <c r="W86" s="26" t="n"/>
      <c r="X86" s="24" t="n"/>
      <c r="Y86" s="26" t="n"/>
      <c r="Z86" s="26" t="n"/>
      <c r="AA86" s="24" t="n"/>
      <c r="AB86" s="26" t="n"/>
      <c r="AC86" s="24" t="n"/>
      <c r="AD86" s="24" t="n"/>
      <c r="AE86" s="25" t="n"/>
      <c r="AF86" s="25" t="n"/>
      <c r="AG86" s="26" t="n"/>
      <c r="AH86" s="28" t="n"/>
      <c r="AI86" s="25" t="n"/>
      <c r="AJ86" s="29">
        <f>IF(A86="","",IF(ISNUMBER(AI86),"Clôturée",IF(T86&lt;&gt;"","En traitement","Ouverte")))</f>
        <v/>
      </c>
      <c r="AK86" s="30">
        <f>IF(AND(ISNUMBER(B86),ISNUMBER(AI86)),AI86-B86,"")</f>
        <v/>
      </c>
      <c r="AL86" s="29">
        <f>IF(OR(A86="",AE86="",ISNUMBER(AI86)),"",IF(AE86&lt;TODAY(),"Oui","Non"))</f>
        <v/>
      </c>
    </row>
    <row r="87">
      <c r="A87" s="24" t="n"/>
      <c r="B87" s="25" t="n"/>
      <c r="C87" s="24" t="n"/>
      <c r="D87" s="24" t="n"/>
      <c r="E87" s="26" t="n"/>
      <c r="F87" s="24" t="n"/>
      <c r="G87" s="24" t="n"/>
      <c r="H87" s="24" t="n"/>
      <c r="I87" s="24" t="n"/>
      <c r="J87" s="24" t="n"/>
      <c r="K87" s="24" t="n"/>
      <c r="L87" s="26" t="n"/>
      <c r="M87" s="26" t="n"/>
      <c r="N87" s="24" t="n"/>
      <c r="O87" s="27">
        <f>IF(AND(ISNUMBER(L87),L87&gt;0,ISNUMBER(M87)),M87/L87,"")</f>
        <v/>
      </c>
      <c r="P87" s="24" t="n"/>
      <c r="Q87" s="24" t="n"/>
      <c r="R87" s="26" t="n"/>
      <c r="S87" s="26" t="n"/>
      <c r="T87" s="26" t="n"/>
      <c r="U87" s="24" t="n"/>
      <c r="V87" s="25" t="n"/>
      <c r="W87" s="26" t="n"/>
      <c r="X87" s="24" t="n"/>
      <c r="Y87" s="26" t="n"/>
      <c r="Z87" s="26" t="n"/>
      <c r="AA87" s="24" t="n"/>
      <c r="AB87" s="26" t="n"/>
      <c r="AC87" s="24" t="n"/>
      <c r="AD87" s="24" t="n"/>
      <c r="AE87" s="25" t="n"/>
      <c r="AF87" s="25" t="n"/>
      <c r="AG87" s="26" t="n"/>
      <c r="AH87" s="28" t="n"/>
      <c r="AI87" s="25" t="n"/>
      <c r="AJ87" s="29">
        <f>IF(A87="","",IF(ISNUMBER(AI87),"Clôturée",IF(T87&lt;&gt;"","En traitement","Ouverte")))</f>
        <v/>
      </c>
      <c r="AK87" s="30">
        <f>IF(AND(ISNUMBER(B87),ISNUMBER(AI87)),AI87-B87,"")</f>
        <v/>
      </c>
      <c r="AL87" s="29">
        <f>IF(OR(A87="",AE87="",ISNUMBER(AI87)),"",IF(AE87&lt;TODAY(),"Oui","Non"))</f>
        <v/>
      </c>
    </row>
    <row r="88">
      <c r="A88" s="24" t="n"/>
      <c r="B88" s="25" t="n"/>
      <c r="C88" s="24" t="n"/>
      <c r="D88" s="24" t="n"/>
      <c r="E88" s="26" t="n"/>
      <c r="F88" s="24" t="n"/>
      <c r="G88" s="24" t="n"/>
      <c r="H88" s="24" t="n"/>
      <c r="I88" s="24" t="n"/>
      <c r="J88" s="24" t="n"/>
      <c r="K88" s="24" t="n"/>
      <c r="L88" s="26" t="n"/>
      <c r="M88" s="26" t="n"/>
      <c r="N88" s="24" t="n"/>
      <c r="O88" s="27">
        <f>IF(AND(ISNUMBER(L88),L88&gt;0,ISNUMBER(M88)),M88/L88,"")</f>
        <v/>
      </c>
      <c r="P88" s="24" t="n"/>
      <c r="Q88" s="24" t="n"/>
      <c r="R88" s="26" t="n"/>
      <c r="S88" s="26" t="n"/>
      <c r="T88" s="26" t="n"/>
      <c r="U88" s="24" t="n"/>
      <c r="V88" s="25" t="n"/>
      <c r="W88" s="26" t="n"/>
      <c r="X88" s="24" t="n"/>
      <c r="Y88" s="26" t="n"/>
      <c r="Z88" s="26" t="n"/>
      <c r="AA88" s="24" t="n"/>
      <c r="AB88" s="26" t="n"/>
      <c r="AC88" s="24" t="n"/>
      <c r="AD88" s="24" t="n"/>
      <c r="AE88" s="25" t="n"/>
      <c r="AF88" s="25" t="n"/>
      <c r="AG88" s="26" t="n"/>
      <c r="AH88" s="28" t="n"/>
      <c r="AI88" s="25" t="n"/>
      <c r="AJ88" s="29">
        <f>IF(A88="","",IF(ISNUMBER(AI88),"Clôturée",IF(T88&lt;&gt;"","En traitement","Ouverte")))</f>
        <v/>
      </c>
      <c r="AK88" s="30">
        <f>IF(AND(ISNUMBER(B88),ISNUMBER(AI88)),AI88-B88,"")</f>
        <v/>
      </c>
      <c r="AL88" s="29">
        <f>IF(OR(A88="",AE88="",ISNUMBER(AI88)),"",IF(AE88&lt;TODAY(),"Oui","Non"))</f>
        <v/>
      </c>
    </row>
    <row r="89">
      <c r="A89" s="24" t="n"/>
      <c r="B89" s="25" t="n"/>
      <c r="C89" s="24" t="n"/>
      <c r="D89" s="24" t="n"/>
      <c r="E89" s="26" t="n"/>
      <c r="F89" s="24" t="n"/>
      <c r="G89" s="24" t="n"/>
      <c r="H89" s="24" t="n"/>
      <c r="I89" s="24" t="n"/>
      <c r="J89" s="24" t="n"/>
      <c r="K89" s="24" t="n"/>
      <c r="L89" s="26" t="n"/>
      <c r="M89" s="26" t="n"/>
      <c r="N89" s="24" t="n"/>
      <c r="O89" s="27">
        <f>IF(AND(ISNUMBER(L89),L89&gt;0,ISNUMBER(M89)),M89/L89,"")</f>
        <v/>
      </c>
      <c r="P89" s="24" t="n"/>
      <c r="Q89" s="24" t="n"/>
      <c r="R89" s="26" t="n"/>
      <c r="S89" s="26" t="n"/>
      <c r="T89" s="26" t="n"/>
      <c r="U89" s="24" t="n"/>
      <c r="V89" s="25" t="n"/>
      <c r="W89" s="26" t="n"/>
      <c r="X89" s="24" t="n"/>
      <c r="Y89" s="26" t="n"/>
      <c r="Z89" s="26" t="n"/>
      <c r="AA89" s="24" t="n"/>
      <c r="AB89" s="26" t="n"/>
      <c r="AC89" s="24" t="n"/>
      <c r="AD89" s="24" t="n"/>
      <c r="AE89" s="25" t="n"/>
      <c r="AF89" s="25" t="n"/>
      <c r="AG89" s="26" t="n"/>
      <c r="AH89" s="28" t="n"/>
      <c r="AI89" s="25" t="n"/>
      <c r="AJ89" s="29">
        <f>IF(A89="","",IF(ISNUMBER(AI89),"Clôturée",IF(T89&lt;&gt;"","En traitement","Ouverte")))</f>
        <v/>
      </c>
      <c r="AK89" s="30">
        <f>IF(AND(ISNUMBER(B89),ISNUMBER(AI89)),AI89-B89,"")</f>
        <v/>
      </c>
      <c r="AL89" s="29">
        <f>IF(OR(A89="",AE89="",ISNUMBER(AI89)),"",IF(AE89&lt;TODAY(),"Oui","Non"))</f>
        <v/>
      </c>
    </row>
    <row r="90">
      <c r="A90" s="24" t="n"/>
      <c r="B90" s="25" t="n"/>
      <c r="C90" s="24" t="n"/>
      <c r="D90" s="24" t="n"/>
      <c r="E90" s="26" t="n"/>
      <c r="F90" s="24" t="n"/>
      <c r="G90" s="24" t="n"/>
      <c r="H90" s="24" t="n"/>
      <c r="I90" s="24" t="n"/>
      <c r="J90" s="24" t="n"/>
      <c r="K90" s="24" t="n"/>
      <c r="L90" s="26" t="n"/>
      <c r="M90" s="26" t="n"/>
      <c r="N90" s="24" t="n"/>
      <c r="O90" s="27">
        <f>IF(AND(ISNUMBER(L90),L90&gt;0,ISNUMBER(M90)),M90/L90,"")</f>
        <v/>
      </c>
      <c r="P90" s="24" t="n"/>
      <c r="Q90" s="24" t="n"/>
      <c r="R90" s="26" t="n"/>
      <c r="S90" s="26" t="n"/>
      <c r="T90" s="26" t="n"/>
      <c r="U90" s="24" t="n"/>
      <c r="V90" s="25" t="n"/>
      <c r="W90" s="26" t="n"/>
      <c r="X90" s="24" t="n"/>
      <c r="Y90" s="26" t="n"/>
      <c r="Z90" s="26" t="n"/>
      <c r="AA90" s="24" t="n"/>
      <c r="AB90" s="26" t="n"/>
      <c r="AC90" s="24" t="n"/>
      <c r="AD90" s="24" t="n"/>
      <c r="AE90" s="25" t="n"/>
      <c r="AF90" s="25" t="n"/>
      <c r="AG90" s="26" t="n"/>
      <c r="AH90" s="28" t="n"/>
      <c r="AI90" s="25" t="n"/>
      <c r="AJ90" s="29">
        <f>IF(A90="","",IF(ISNUMBER(AI90),"Clôturée",IF(T90&lt;&gt;"","En traitement","Ouverte")))</f>
        <v/>
      </c>
      <c r="AK90" s="30">
        <f>IF(AND(ISNUMBER(B90),ISNUMBER(AI90)),AI90-B90,"")</f>
        <v/>
      </c>
      <c r="AL90" s="29">
        <f>IF(OR(A90="",AE90="",ISNUMBER(AI90)),"",IF(AE90&lt;TODAY(),"Oui","Non"))</f>
        <v/>
      </c>
    </row>
    <row r="91">
      <c r="A91" s="24" t="n"/>
      <c r="B91" s="25" t="n"/>
      <c r="C91" s="24" t="n"/>
      <c r="D91" s="24" t="n"/>
      <c r="E91" s="26" t="n"/>
      <c r="F91" s="24" t="n"/>
      <c r="G91" s="24" t="n"/>
      <c r="H91" s="24" t="n"/>
      <c r="I91" s="24" t="n"/>
      <c r="J91" s="24" t="n"/>
      <c r="K91" s="24" t="n"/>
      <c r="L91" s="26" t="n"/>
      <c r="M91" s="26" t="n"/>
      <c r="N91" s="24" t="n"/>
      <c r="O91" s="27">
        <f>IF(AND(ISNUMBER(L91),L91&gt;0,ISNUMBER(M91)),M91/L91,"")</f>
        <v/>
      </c>
      <c r="P91" s="24" t="n"/>
      <c r="Q91" s="24" t="n"/>
      <c r="R91" s="26" t="n"/>
      <c r="S91" s="26" t="n"/>
      <c r="T91" s="26" t="n"/>
      <c r="U91" s="24" t="n"/>
      <c r="V91" s="25" t="n"/>
      <c r="W91" s="26" t="n"/>
      <c r="X91" s="24" t="n"/>
      <c r="Y91" s="26" t="n"/>
      <c r="Z91" s="26" t="n"/>
      <c r="AA91" s="24" t="n"/>
      <c r="AB91" s="26" t="n"/>
      <c r="AC91" s="24" t="n"/>
      <c r="AD91" s="24" t="n"/>
      <c r="AE91" s="25" t="n"/>
      <c r="AF91" s="25" t="n"/>
      <c r="AG91" s="26" t="n"/>
      <c r="AH91" s="28" t="n"/>
      <c r="AI91" s="25" t="n"/>
      <c r="AJ91" s="29">
        <f>IF(A91="","",IF(ISNUMBER(AI91),"Clôturée",IF(T91&lt;&gt;"","En traitement","Ouverte")))</f>
        <v/>
      </c>
      <c r="AK91" s="30">
        <f>IF(AND(ISNUMBER(B91),ISNUMBER(AI91)),AI91-B91,"")</f>
        <v/>
      </c>
      <c r="AL91" s="29">
        <f>IF(OR(A91="",AE91="",ISNUMBER(AI91)),"",IF(AE91&lt;TODAY(),"Oui","Non"))</f>
        <v/>
      </c>
    </row>
    <row r="92">
      <c r="A92" s="24" t="n"/>
      <c r="B92" s="25" t="n"/>
      <c r="C92" s="24" t="n"/>
      <c r="D92" s="24" t="n"/>
      <c r="E92" s="26" t="n"/>
      <c r="F92" s="24" t="n"/>
      <c r="G92" s="24" t="n"/>
      <c r="H92" s="24" t="n"/>
      <c r="I92" s="24" t="n"/>
      <c r="J92" s="24" t="n"/>
      <c r="K92" s="24" t="n"/>
      <c r="L92" s="26" t="n"/>
      <c r="M92" s="26" t="n"/>
      <c r="N92" s="24" t="n"/>
      <c r="O92" s="27">
        <f>IF(AND(ISNUMBER(L92),L92&gt;0,ISNUMBER(M92)),M92/L92,"")</f>
        <v/>
      </c>
      <c r="P92" s="24" t="n"/>
      <c r="Q92" s="24" t="n"/>
      <c r="R92" s="26" t="n"/>
      <c r="S92" s="26" t="n"/>
      <c r="T92" s="26" t="n"/>
      <c r="U92" s="24" t="n"/>
      <c r="V92" s="25" t="n"/>
      <c r="W92" s="26" t="n"/>
      <c r="X92" s="24" t="n"/>
      <c r="Y92" s="26" t="n"/>
      <c r="Z92" s="26" t="n"/>
      <c r="AA92" s="24" t="n"/>
      <c r="AB92" s="26" t="n"/>
      <c r="AC92" s="24" t="n"/>
      <c r="AD92" s="24" t="n"/>
      <c r="AE92" s="25" t="n"/>
      <c r="AF92" s="25" t="n"/>
      <c r="AG92" s="26" t="n"/>
      <c r="AH92" s="28" t="n"/>
      <c r="AI92" s="25" t="n"/>
      <c r="AJ92" s="29">
        <f>IF(A92="","",IF(ISNUMBER(AI92),"Clôturée",IF(T92&lt;&gt;"","En traitement","Ouverte")))</f>
        <v/>
      </c>
      <c r="AK92" s="30">
        <f>IF(AND(ISNUMBER(B92),ISNUMBER(AI92)),AI92-B92,"")</f>
        <v/>
      </c>
      <c r="AL92" s="29">
        <f>IF(OR(A92="",AE92="",ISNUMBER(AI92)),"",IF(AE92&lt;TODAY(),"Oui","Non"))</f>
        <v/>
      </c>
    </row>
    <row r="93">
      <c r="A93" s="24" t="n"/>
      <c r="B93" s="25" t="n"/>
      <c r="C93" s="24" t="n"/>
      <c r="D93" s="24" t="n"/>
      <c r="E93" s="26" t="n"/>
      <c r="F93" s="24" t="n"/>
      <c r="G93" s="24" t="n"/>
      <c r="H93" s="24" t="n"/>
      <c r="I93" s="24" t="n"/>
      <c r="J93" s="24" t="n"/>
      <c r="K93" s="24" t="n"/>
      <c r="L93" s="26" t="n"/>
      <c r="M93" s="26" t="n"/>
      <c r="N93" s="24" t="n"/>
      <c r="O93" s="27">
        <f>IF(AND(ISNUMBER(L93),L93&gt;0,ISNUMBER(M93)),M93/L93,"")</f>
        <v/>
      </c>
      <c r="P93" s="24" t="n"/>
      <c r="Q93" s="24" t="n"/>
      <c r="R93" s="26" t="n"/>
      <c r="S93" s="26" t="n"/>
      <c r="T93" s="26" t="n"/>
      <c r="U93" s="24" t="n"/>
      <c r="V93" s="25" t="n"/>
      <c r="W93" s="26" t="n"/>
      <c r="X93" s="24" t="n"/>
      <c r="Y93" s="26" t="n"/>
      <c r="Z93" s="26" t="n"/>
      <c r="AA93" s="24" t="n"/>
      <c r="AB93" s="26" t="n"/>
      <c r="AC93" s="24" t="n"/>
      <c r="AD93" s="24" t="n"/>
      <c r="AE93" s="25" t="n"/>
      <c r="AF93" s="25" t="n"/>
      <c r="AG93" s="26" t="n"/>
      <c r="AH93" s="28" t="n"/>
      <c r="AI93" s="25" t="n"/>
      <c r="AJ93" s="29">
        <f>IF(A93="","",IF(ISNUMBER(AI93),"Clôturée",IF(T93&lt;&gt;"","En traitement","Ouverte")))</f>
        <v/>
      </c>
      <c r="AK93" s="30">
        <f>IF(AND(ISNUMBER(B93),ISNUMBER(AI93)),AI93-B93,"")</f>
        <v/>
      </c>
      <c r="AL93" s="29">
        <f>IF(OR(A93="",AE93="",ISNUMBER(AI93)),"",IF(AE93&lt;TODAY(),"Oui","Non"))</f>
        <v/>
      </c>
    </row>
    <row r="94">
      <c r="A94" s="24" t="n"/>
      <c r="B94" s="25" t="n"/>
      <c r="C94" s="24" t="n"/>
      <c r="D94" s="24" t="n"/>
      <c r="E94" s="26" t="n"/>
      <c r="F94" s="24" t="n"/>
      <c r="G94" s="24" t="n"/>
      <c r="H94" s="24" t="n"/>
      <c r="I94" s="24" t="n"/>
      <c r="J94" s="24" t="n"/>
      <c r="K94" s="24" t="n"/>
      <c r="L94" s="26" t="n"/>
      <c r="M94" s="26" t="n"/>
      <c r="N94" s="24" t="n"/>
      <c r="O94" s="27">
        <f>IF(AND(ISNUMBER(L94),L94&gt;0,ISNUMBER(M94)),M94/L94,"")</f>
        <v/>
      </c>
      <c r="P94" s="24" t="n"/>
      <c r="Q94" s="24" t="n"/>
      <c r="R94" s="26" t="n"/>
      <c r="S94" s="26" t="n"/>
      <c r="T94" s="26" t="n"/>
      <c r="U94" s="24" t="n"/>
      <c r="V94" s="25" t="n"/>
      <c r="W94" s="26" t="n"/>
      <c r="X94" s="24" t="n"/>
      <c r="Y94" s="26" t="n"/>
      <c r="Z94" s="26" t="n"/>
      <c r="AA94" s="24" t="n"/>
      <c r="AB94" s="26" t="n"/>
      <c r="AC94" s="24" t="n"/>
      <c r="AD94" s="24" t="n"/>
      <c r="AE94" s="25" t="n"/>
      <c r="AF94" s="25" t="n"/>
      <c r="AG94" s="26" t="n"/>
      <c r="AH94" s="28" t="n"/>
      <c r="AI94" s="25" t="n"/>
      <c r="AJ94" s="29">
        <f>IF(A94="","",IF(ISNUMBER(AI94),"Clôturée",IF(T94&lt;&gt;"","En traitement","Ouverte")))</f>
        <v/>
      </c>
      <c r="AK94" s="30">
        <f>IF(AND(ISNUMBER(B94),ISNUMBER(AI94)),AI94-B94,"")</f>
        <v/>
      </c>
      <c r="AL94" s="29">
        <f>IF(OR(A94="",AE94="",ISNUMBER(AI94)),"",IF(AE94&lt;TODAY(),"Oui","Non"))</f>
        <v/>
      </c>
    </row>
    <row r="95">
      <c r="A95" s="24" t="n"/>
      <c r="B95" s="25" t="n"/>
      <c r="C95" s="24" t="n"/>
      <c r="D95" s="24" t="n"/>
      <c r="E95" s="26" t="n"/>
      <c r="F95" s="24" t="n"/>
      <c r="G95" s="24" t="n"/>
      <c r="H95" s="24" t="n"/>
      <c r="I95" s="24" t="n"/>
      <c r="J95" s="24" t="n"/>
      <c r="K95" s="24" t="n"/>
      <c r="L95" s="26" t="n"/>
      <c r="M95" s="26" t="n"/>
      <c r="N95" s="24" t="n"/>
      <c r="O95" s="27">
        <f>IF(AND(ISNUMBER(L95),L95&gt;0,ISNUMBER(M95)),M95/L95,"")</f>
        <v/>
      </c>
      <c r="P95" s="24" t="n"/>
      <c r="Q95" s="24" t="n"/>
      <c r="R95" s="26" t="n"/>
      <c r="S95" s="26" t="n"/>
      <c r="T95" s="26" t="n"/>
      <c r="U95" s="24" t="n"/>
      <c r="V95" s="25" t="n"/>
      <c r="W95" s="26" t="n"/>
      <c r="X95" s="24" t="n"/>
      <c r="Y95" s="26" t="n"/>
      <c r="Z95" s="26" t="n"/>
      <c r="AA95" s="24" t="n"/>
      <c r="AB95" s="26" t="n"/>
      <c r="AC95" s="24" t="n"/>
      <c r="AD95" s="24" t="n"/>
      <c r="AE95" s="25" t="n"/>
      <c r="AF95" s="25" t="n"/>
      <c r="AG95" s="26" t="n"/>
      <c r="AH95" s="28" t="n"/>
      <c r="AI95" s="25" t="n"/>
      <c r="AJ95" s="29">
        <f>IF(A95="","",IF(ISNUMBER(AI95),"Clôturée",IF(T95&lt;&gt;"","En traitement","Ouverte")))</f>
        <v/>
      </c>
      <c r="AK95" s="30">
        <f>IF(AND(ISNUMBER(B95),ISNUMBER(AI95)),AI95-B95,"")</f>
        <v/>
      </c>
      <c r="AL95" s="29">
        <f>IF(OR(A95="",AE95="",ISNUMBER(AI95)),"",IF(AE95&lt;TODAY(),"Oui","Non"))</f>
        <v/>
      </c>
    </row>
    <row r="96">
      <c r="A96" s="24" t="n"/>
      <c r="B96" s="25" t="n"/>
      <c r="C96" s="24" t="n"/>
      <c r="D96" s="24" t="n"/>
      <c r="E96" s="26" t="n"/>
      <c r="F96" s="24" t="n"/>
      <c r="G96" s="24" t="n"/>
      <c r="H96" s="24" t="n"/>
      <c r="I96" s="24" t="n"/>
      <c r="J96" s="24" t="n"/>
      <c r="K96" s="24" t="n"/>
      <c r="L96" s="26" t="n"/>
      <c r="M96" s="26" t="n"/>
      <c r="N96" s="24" t="n"/>
      <c r="O96" s="27">
        <f>IF(AND(ISNUMBER(L96),L96&gt;0,ISNUMBER(M96)),M96/L96,"")</f>
        <v/>
      </c>
      <c r="P96" s="24" t="n"/>
      <c r="Q96" s="24" t="n"/>
      <c r="R96" s="26" t="n"/>
      <c r="S96" s="26" t="n"/>
      <c r="T96" s="26" t="n"/>
      <c r="U96" s="24" t="n"/>
      <c r="V96" s="25" t="n"/>
      <c r="W96" s="26" t="n"/>
      <c r="X96" s="24" t="n"/>
      <c r="Y96" s="26" t="n"/>
      <c r="Z96" s="26" t="n"/>
      <c r="AA96" s="24" t="n"/>
      <c r="AB96" s="26" t="n"/>
      <c r="AC96" s="24" t="n"/>
      <c r="AD96" s="24" t="n"/>
      <c r="AE96" s="25" t="n"/>
      <c r="AF96" s="25" t="n"/>
      <c r="AG96" s="26" t="n"/>
      <c r="AH96" s="28" t="n"/>
      <c r="AI96" s="25" t="n"/>
      <c r="AJ96" s="29">
        <f>IF(A96="","",IF(ISNUMBER(AI96),"Clôturée",IF(T96&lt;&gt;"","En traitement","Ouverte")))</f>
        <v/>
      </c>
      <c r="AK96" s="30">
        <f>IF(AND(ISNUMBER(B96),ISNUMBER(AI96)),AI96-B96,"")</f>
        <v/>
      </c>
      <c r="AL96" s="29">
        <f>IF(OR(A96="",AE96="",ISNUMBER(AI96)),"",IF(AE96&lt;TODAY(),"Oui","Non"))</f>
        <v/>
      </c>
    </row>
    <row r="97">
      <c r="A97" s="24" t="n"/>
      <c r="B97" s="25" t="n"/>
      <c r="C97" s="24" t="n"/>
      <c r="D97" s="24" t="n"/>
      <c r="E97" s="26" t="n"/>
      <c r="F97" s="24" t="n"/>
      <c r="G97" s="24" t="n"/>
      <c r="H97" s="24" t="n"/>
      <c r="I97" s="24" t="n"/>
      <c r="J97" s="24" t="n"/>
      <c r="K97" s="24" t="n"/>
      <c r="L97" s="26" t="n"/>
      <c r="M97" s="26" t="n"/>
      <c r="N97" s="24" t="n"/>
      <c r="O97" s="27">
        <f>IF(AND(ISNUMBER(L97),L97&gt;0,ISNUMBER(M97)),M97/L97,"")</f>
        <v/>
      </c>
      <c r="P97" s="24" t="n"/>
      <c r="Q97" s="24" t="n"/>
      <c r="R97" s="26" t="n"/>
      <c r="S97" s="26" t="n"/>
      <c r="T97" s="26" t="n"/>
      <c r="U97" s="24" t="n"/>
      <c r="V97" s="25" t="n"/>
      <c r="W97" s="26" t="n"/>
      <c r="X97" s="24" t="n"/>
      <c r="Y97" s="26" t="n"/>
      <c r="Z97" s="26" t="n"/>
      <c r="AA97" s="24" t="n"/>
      <c r="AB97" s="26" t="n"/>
      <c r="AC97" s="24" t="n"/>
      <c r="AD97" s="24" t="n"/>
      <c r="AE97" s="25" t="n"/>
      <c r="AF97" s="25" t="n"/>
      <c r="AG97" s="26" t="n"/>
      <c r="AH97" s="28" t="n"/>
      <c r="AI97" s="25" t="n"/>
      <c r="AJ97" s="29">
        <f>IF(A97="","",IF(ISNUMBER(AI97),"Clôturée",IF(T97&lt;&gt;"","En traitement","Ouverte")))</f>
        <v/>
      </c>
      <c r="AK97" s="30">
        <f>IF(AND(ISNUMBER(B97),ISNUMBER(AI97)),AI97-B97,"")</f>
        <v/>
      </c>
      <c r="AL97" s="29">
        <f>IF(OR(A97="",AE97="",ISNUMBER(AI97)),"",IF(AE97&lt;TODAY(),"Oui","Non"))</f>
        <v/>
      </c>
    </row>
    <row r="98">
      <c r="A98" s="24" t="n"/>
      <c r="B98" s="25" t="n"/>
      <c r="C98" s="24" t="n"/>
      <c r="D98" s="24" t="n"/>
      <c r="E98" s="26" t="n"/>
      <c r="F98" s="24" t="n"/>
      <c r="G98" s="24" t="n"/>
      <c r="H98" s="24" t="n"/>
      <c r="I98" s="24" t="n"/>
      <c r="J98" s="24" t="n"/>
      <c r="K98" s="24" t="n"/>
      <c r="L98" s="26" t="n"/>
      <c r="M98" s="26" t="n"/>
      <c r="N98" s="24" t="n"/>
      <c r="O98" s="27">
        <f>IF(AND(ISNUMBER(L98),L98&gt;0,ISNUMBER(M98)),M98/L98,"")</f>
        <v/>
      </c>
      <c r="P98" s="24" t="n"/>
      <c r="Q98" s="24" t="n"/>
      <c r="R98" s="26" t="n"/>
      <c r="S98" s="26" t="n"/>
      <c r="T98" s="26" t="n"/>
      <c r="U98" s="24" t="n"/>
      <c r="V98" s="25" t="n"/>
      <c r="W98" s="26" t="n"/>
      <c r="X98" s="24" t="n"/>
      <c r="Y98" s="26" t="n"/>
      <c r="Z98" s="26" t="n"/>
      <c r="AA98" s="24" t="n"/>
      <c r="AB98" s="26" t="n"/>
      <c r="AC98" s="24" t="n"/>
      <c r="AD98" s="24" t="n"/>
      <c r="AE98" s="25" t="n"/>
      <c r="AF98" s="25" t="n"/>
      <c r="AG98" s="26" t="n"/>
      <c r="AH98" s="28" t="n"/>
      <c r="AI98" s="25" t="n"/>
      <c r="AJ98" s="29">
        <f>IF(A98="","",IF(ISNUMBER(AI98),"Clôturée",IF(T98&lt;&gt;"","En traitement","Ouverte")))</f>
        <v/>
      </c>
      <c r="AK98" s="30">
        <f>IF(AND(ISNUMBER(B98),ISNUMBER(AI98)),AI98-B98,"")</f>
        <v/>
      </c>
      <c r="AL98" s="29">
        <f>IF(OR(A98="",AE98="",ISNUMBER(AI98)),"",IF(AE98&lt;TODAY(),"Oui","Non"))</f>
        <v/>
      </c>
    </row>
    <row r="99">
      <c r="A99" s="24" t="n"/>
      <c r="B99" s="25" t="n"/>
      <c r="C99" s="24" t="n"/>
      <c r="D99" s="24" t="n"/>
      <c r="E99" s="26" t="n"/>
      <c r="F99" s="24" t="n"/>
      <c r="G99" s="24" t="n"/>
      <c r="H99" s="24" t="n"/>
      <c r="I99" s="24" t="n"/>
      <c r="J99" s="24" t="n"/>
      <c r="K99" s="24" t="n"/>
      <c r="L99" s="26" t="n"/>
      <c r="M99" s="26" t="n"/>
      <c r="N99" s="24" t="n"/>
      <c r="O99" s="27">
        <f>IF(AND(ISNUMBER(L99),L99&gt;0,ISNUMBER(M99)),M99/L99,"")</f>
        <v/>
      </c>
      <c r="P99" s="24" t="n"/>
      <c r="Q99" s="24" t="n"/>
      <c r="R99" s="26" t="n"/>
      <c r="S99" s="26" t="n"/>
      <c r="T99" s="26" t="n"/>
      <c r="U99" s="24" t="n"/>
      <c r="V99" s="25" t="n"/>
      <c r="W99" s="26" t="n"/>
      <c r="X99" s="24" t="n"/>
      <c r="Y99" s="26" t="n"/>
      <c r="Z99" s="26" t="n"/>
      <c r="AA99" s="24" t="n"/>
      <c r="AB99" s="26" t="n"/>
      <c r="AC99" s="24" t="n"/>
      <c r="AD99" s="24" t="n"/>
      <c r="AE99" s="25" t="n"/>
      <c r="AF99" s="25" t="n"/>
      <c r="AG99" s="26" t="n"/>
      <c r="AH99" s="28" t="n"/>
      <c r="AI99" s="25" t="n"/>
      <c r="AJ99" s="29">
        <f>IF(A99="","",IF(ISNUMBER(AI99),"Clôturée",IF(T99&lt;&gt;"","En traitement","Ouverte")))</f>
        <v/>
      </c>
      <c r="AK99" s="30">
        <f>IF(AND(ISNUMBER(B99),ISNUMBER(AI99)),AI99-B99,"")</f>
        <v/>
      </c>
      <c r="AL99" s="29">
        <f>IF(OR(A99="",AE99="",ISNUMBER(AI99)),"",IF(AE99&lt;TODAY(),"Oui","Non"))</f>
        <v/>
      </c>
    </row>
    <row r="100">
      <c r="A100" s="24" t="n"/>
      <c r="B100" s="25" t="n"/>
      <c r="C100" s="24" t="n"/>
      <c r="D100" s="24" t="n"/>
      <c r="E100" s="26" t="n"/>
      <c r="F100" s="24" t="n"/>
      <c r="G100" s="24" t="n"/>
      <c r="H100" s="24" t="n"/>
      <c r="I100" s="24" t="n"/>
      <c r="J100" s="24" t="n"/>
      <c r="K100" s="24" t="n"/>
      <c r="L100" s="26" t="n"/>
      <c r="M100" s="26" t="n"/>
      <c r="N100" s="24" t="n"/>
      <c r="O100" s="27">
        <f>IF(AND(ISNUMBER(L100),L100&gt;0,ISNUMBER(M100)),M100/L100,"")</f>
        <v/>
      </c>
      <c r="P100" s="24" t="n"/>
      <c r="Q100" s="24" t="n"/>
      <c r="R100" s="26" t="n"/>
      <c r="S100" s="26" t="n"/>
      <c r="T100" s="26" t="n"/>
      <c r="U100" s="24" t="n"/>
      <c r="V100" s="25" t="n"/>
      <c r="W100" s="26" t="n"/>
      <c r="X100" s="24" t="n"/>
      <c r="Y100" s="26" t="n"/>
      <c r="Z100" s="26" t="n"/>
      <c r="AA100" s="24" t="n"/>
      <c r="AB100" s="26" t="n"/>
      <c r="AC100" s="24" t="n"/>
      <c r="AD100" s="24" t="n"/>
      <c r="AE100" s="25" t="n"/>
      <c r="AF100" s="25" t="n"/>
      <c r="AG100" s="26" t="n"/>
      <c r="AH100" s="28" t="n"/>
      <c r="AI100" s="25" t="n"/>
      <c r="AJ100" s="29">
        <f>IF(A100="","",IF(ISNUMBER(AI100),"Clôturée",IF(T100&lt;&gt;"","En traitement","Ouverte")))</f>
        <v/>
      </c>
      <c r="AK100" s="30">
        <f>IF(AND(ISNUMBER(B100),ISNUMBER(AI100)),AI100-B100,"")</f>
        <v/>
      </c>
      <c r="AL100" s="29">
        <f>IF(OR(A100="",AE100="",ISNUMBER(AI100)),"",IF(AE100&lt;TODAY(),"Oui","Non"))</f>
        <v/>
      </c>
    </row>
    <row r="101">
      <c r="A101" s="24" t="n"/>
      <c r="B101" s="25" t="n"/>
      <c r="C101" s="24" t="n"/>
      <c r="D101" s="24" t="n"/>
      <c r="E101" s="26" t="n"/>
      <c r="F101" s="24" t="n"/>
      <c r="G101" s="24" t="n"/>
      <c r="H101" s="24" t="n"/>
      <c r="I101" s="24" t="n"/>
      <c r="J101" s="24" t="n"/>
      <c r="K101" s="24" t="n"/>
      <c r="L101" s="26" t="n"/>
      <c r="M101" s="26" t="n"/>
      <c r="N101" s="24" t="n"/>
      <c r="O101" s="27">
        <f>IF(AND(ISNUMBER(L101),L101&gt;0,ISNUMBER(M101)),M101/L101,"")</f>
        <v/>
      </c>
      <c r="P101" s="24" t="n"/>
      <c r="Q101" s="24" t="n"/>
      <c r="R101" s="26" t="n"/>
      <c r="S101" s="26" t="n"/>
      <c r="T101" s="26" t="n"/>
      <c r="U101" s="24" t="n"/>
      <c r="V101" s="25" t="n"/>
      <c r="W101" s="26" t="n"/>
      <c r="X101" s="24" t="n"/>
      <c r="Y101" s="26" t="n"/>
      <c r="Z101" s="26" t="n"/>
      <c r="AA101" s="24" t="n"/>
      <c r="AB101" s="26" t="n"/>
      <c r="AC101" s="24" t="n"/>
      <c r="AD101" s="24" t="n"/>
      <c r="AE101" s="25" t="n"/>
      <c r="AF101" s="25" t="n"/>
      <c r="AG101" s="26" t="n"/>
      <c r="AH101" s="28" t="n"/>
      <c r="AI101" s="25" t="n"/>
      <c r="AJ101" s="29">
        <f>IF(A101="","",IF(ISNUMBER(AI101),"Clôturée",IF(T101&lt;&gt;"","En traitement","Ouverte")))</f>
        <v/>
      </c>
      <c r="AK101" s="30">
        <f>IF(AND(ISNUMBER(B101),ISNUMBER(AI101)),AI101-B101,"")</f>
        <v/>
      </c>
      <c r="AL101" s="29">
        <f>IF(OR(A101="",AE101="",ISNUMBER(AI101)),"",IF(AE101&lt;TODAY(),"Oui","Non"))</f>
        <v/>
      </c>
    </row>
    <row r="102">
      <c r="A102" s="24" t="n"/>
      <c r="B102" s="25" t="n"/>
      <c r="C102" s="24" t="n"/>
      <c r="D102" s="24" t="n"/>
      <c r="E102" s="26" t="n"/>
      <c r="F102" s="24" t="n"/>
      <c r="G102" s="24" t="n"/>
      <c r="H102" s="24" t="n"/>
      <c r="I102" s="24" t="n"/>
      <c r="J102" s="24" t="n"/>
      <c r="K102" s="24" t="n"/>
      <c r="L102" s="26" t="n"/>
      <c r="M102" s="26" t="n"/>
      <c r="N102" s="24" t="n"/>
      <c r="O102" s="27">
        <f>IF(AND(ISNUMBER(L102),L102&gt;0,ISNUMBER(M102)),M102/L102,"")</f>
        <v/>
      </c>
      <c r="P102" s="24" t="n"/>
      <c r="Q102" s="24" t="n"/>
      <c r="R102" s="26" t="n"/>
      <c r="S102" s="26" t="n"/>
      <c r="T102" s="26" t="n"/>
      <c r="U102" s="24" t="n"/>
      <c r="V102" s="25" t="n"/>
      <c r="W102" s="26" t="n"/>
      <c r="X102" s="24" t="n"/>
      <c r="Y102" s="26" t="n"/>
      <c r="Z102" s="26" t="n"/>
      <c r="AA102" s="24" t="n"/>
      <c r="AB102" s="26" t="n"/>
      <c r="AC102" s="24" t="n"/>
      <c r="AD102" s="24" t="n"/>
      <c r="AE102" s="25" t="n"/>
      <c r="AF102" s="25" t="n"/>
      <c r="AG102" s="26" t="n"/>
      <c r="AH102" s="28" t="n"/>
      <c r="AI102" s="25" t="n"/>
      <c r="AJ102" s="29">
        <f>IF(A102="","",IF(ISNUMBER(AI102),"Clôturée",IF(T102&lt;&gt;"","En traitement","Ouverte")))</f>
        <v/>
      </c>
      <c r="AK102" s="30">
        <f>IF(AND(ISNUMBER(B102),ISNUMBER(AI102)),AI102-B102,"")</f>
        <v/>
      </c>
      <c r="AL102" s="29">
        <f>IF(OR(A102="",AE102="",ISNUMBER(AI102)),"",IF(AE102&lt;TODAY(),"Oui","Non"))</f>
        <v/>
      </c>
    </row>
    <row r="103">
      <c r="A103" s="24" t="n"/>
      <c r="B103" s="25" t="n"/>
      <c r="C103" s="24" t="n"/>
      <c r="D103" s="24" t="n"/>
      <c r="E103" s="26" t="n"/>
      <c r="F103" s="24" t="n"/>
      <c r="G103" s="24" t="n"/>
      <c r="H103" s="24" t="n"/>
      <c r="I103" s="24" t="n"/>
      <c r="J103" s="24" t="n"/>
      <c r="K103" s="24" t="n"/>
      <c r="L103" s="26" t="n"/>
      <c r="M103" s="26" t="n"/>
      <c r="N103" s="24" t="n"/>
      <c r="O103" s="27">
        <f>IF(AND(ISNUMBER(L103),L103&gt;0,ISNUMBER(M103)),M103/L103,"")</f>
        <v/>
      </c>
      <c r="P103" s="24" t="n"/>
      <c r="Q103" s="24" t="n"/>
      <c r="R103" s="26" t="n"/>
      <c r="S103" s="26" t="n"/>
      <c r="T103" s="26" t="n"/>
      <c r="U103" s="24" t="n"/>
      <c r="V103" s="25" t="n"/>
      <c r="W103" s="26" t="n"/>
      <c r="X103" s="24" t="n"/>
      <c r="Y103" s="26" t="n"/>
      <c r="Z103" s="26" t="n"/>
      <c r="AA103" s="24" t="n"/>
      <c r="AB103" s="26" t="n"/>
      <c r="AC103" s="24" t="n"/>
      <c r="AD103" s="24" t="n"/>
      <c r="AE103" s="25" t="n"/>
      <c r="AF103" s="25" t="n"/>
      <c r="AG103" s="26" t="n"/>
      <c r="AH103" s="28" t="n"/>
      <c r="AI103" s="25" t="n"/>
      <c r="AJ103" s="29">
        <f>IF(A103="","",IF(ISNUMBER(AI103),"Clôturée",IF(T103&lt;&gt;"","En traitement","Ouverte")))</f>
        <v/>
      </c>
      <c r="AK103" s="30">
        <f>IF(AND(ISNUMBER(B103),ISNUMBER(AI103)),AI103-B103,"")</f>
        <v/>
      </c>
      <c r="AL103" s="29">
        <f>IF(OR(A103="",AE103="",ISNUMBER(AI103)),"",IF(AE103&lt;TODAY(),"Oui","Non"))</f>
        <v/>
      </c>
    </row>
    <row r="104">
      <c r="A104" s="24" t="n"/>
      <c r="B104" s="25" t="n"/>
      <c r="C104" s="24" t="n"/>
      <c r="D104" s="24" t="n"/>
      <c r="E104" s="26" t="n"/>
      <c r="F104" s="24" t="n"/>
      <c r="G104" s="24" t="n"/>
      <c r="H104" s="24" t="n"/>
      <c r="I104" s="24" t="n"/>
      <c r="J104" s="24" t="n"/>
      <c r="K104" s="24" t="n"/>
      <c r="L104" s="26" t="n"/>
      <c r="M104" s="26" t="n"/>
      <c r="N104" s="24" t="n"/>
      <c r="O104" s="27">
        <f>IF(AND(ISNUMBER(L104),L104&gt;0,ISNUMBER(M104)),M104/L104,"")</f>
        <v/>
      </c>
      <c r="P104" s="24" t="n"/>
      <c r="Q104" s="24" t="n"/>
      <c r="R104" s="26" t="n"/>
      <c r="S104" s="26" t="n"/>
      <c r="T104" s="26" t="n"/>
      <c r="U104" s="24" t="n"/>
      <c r="V104" s="25" t="n"/>
      <c r="W104" s="26" t="n"/>
      <c r="X104" s="24" t="n"/>
      <c r="Y104" s="26" t="n"/>
      <c r="Z104" s="26" t="n"/>
      <c r="AA104" s="24" t="n"/>
      <c r="AB104" s="26" t="n"/>
      <c r="AC104" s="24" t="n"/>
      <c r="AD104" s="24" t="n"/>
      <c r="AE104" s="25" t="n"/>
      <c r="AF104" s="25" t="n"/>
      <c r="AG104" s="26" t="n"/>
      <c r="AH104" s="28" t="n"/>
      <c r="AI104" s="25" t="n"/>
      <c r="AJ104" s="29">
        <f>IF(A104="","",IF(ISNUMBER(AI104),"Clôturée",IF(T104&lt;&gt;"","En traitement","Ouverte")))</f>
        <v/>
      </c>
      <c r="AK104" s="30">
        <f>IF(AND(ISNUMBER(B104),ISNUMBER(AI104)),AI104-B104,"")</f>
        <v/>
      </c>
      <c r="AL104" s="29">
        <f>IF(OR(A104="",AE104="",ISNUMBER(AI104)),"",IF(AE104&lt;TODAY(),"Oui","Non"))</f>
        <v/>
      </c>
    </row>
    <row r="105">
      <c r="A105" s="24" t="n"/>
      <c r="B105" s="25" t="n"/>
      <c r="C105" s="24" t="n"/>
      <c r="D105" s="24" t="n"/>
      <c r="E105" s="26" t="n"/>
      <c r="F105" s="24" t="n"/>
      <c r="G105" s="24" t="n"/>
      <c r="H105" s="24" t="n"/>
      <c r="I105" s="24" t="n"/>
      <c r="J105" s="24" t="n"/>
      <c r="K105" s="24" t="n"/>
      <c r="L105" s="26" t="n"/>
      <c r="M105" s="26" t="n"/>
      <c r="N105" s="24" t="n"/>
      <c r="O105" s="27">
        <f>IF(AND(ISNUMBER(L105),L105&gt;0,ISNUMBER(M105)),M105/L105,"")</f>
        <v/>
      </c>
      <c r="P105" s="24" t="n"/>
      <c r="Q105" s="24" t="n"/>
      <c r="R105" s="26" t="n"/>
      <c r="S105" s="26" t="n"/>
      <c r="T105" s="26" t="n"/>
      <c r="U105" s="24" t="n"/>
      <c r="V105" s="25" t="n"/>
      <c r="W105" s="26" t="n"/>
      <c r="X105" s="24" t="n"/>
      <c r="Y105" s="26" t="n"/>
      <c r="Z105" s="26" t="n"/>
      <c r="AA105" s="24" t="n"/>
      <c r="AB105" s="26" t="n"/>
      <c r="AC105" s="24" t="n"/>
      <c r="AD105" s="24" t="n"/>
      <c r="AE105" s="25" t="n"/>
      <c r="AF105" s="25" t="n"/>
      <c r="AG105" s="26" t="n"/>
      <c r="AH105" s="28" t="n"/>
      <c r="AI105" s="25" t="n"/>
      <c r="AJ105" s="29">
        <f>IF(A105="","",IF(ISNUMBER(AI105),"Clôturée",IF(T105&lt;&gt;"","En traitement","Ouverte")))</f>
        <v/>
      </c>
      <c r="AK105" s="30">
        <f>IF(AND(ISNUMBER(B105),ISNUMBER(AI105)),AI105-B105,"")</f>
        <v/>
      </c>
      <c r="AL105" s="29">
        <f>IF(OR(A105="",AE105="",ISNUMBER(AI105)),"",IF(AE105&lt;TODAY(),"Oui","Non"))</f>
        <v/>
      </c>
    </row>
    <row r="106">
      <c r="A106" s="24" t="n"/>
      <c r="B106" s="25" t="n"/>
      <c r="C106" s="24" t="n"/>
      <c r="D106" s="24" t="n"/>
      <c r="E106" s="26" t="n"/>
      <c r="F106" s="24" t="n"/>
      <c r="G106" s="24" t="n"/>
      <c r="H106" s="24" t="n"/>
      <c r="I106" s="24" t="n"/>
      <c r="J106" s="24" t="n"/>
      <c r="K106" s="24" t="n"/>
      <c r="L106" s="26" t="n"/>
      <c r="M106" s="26" t="n"/>
      <c r="N106" s="24" t="n"/>
      <c r="O106" s="27">
        <f>IF(AND(ISNUMBER(L106),L106&gt;0,ISNUMBER(M106)),M106/L106,"")</f>
        <v/>
      </c>
      <c r="P106" s="24" t="n"/>
      <c r="Q106" s="24" t="n"/>
      <c r="R106" s="26" t="n"/>
      <c r="S106" s="26" t="n"/>
      <c r="T106" s="26" t="n"/>
      <c r="U106" s="24" t="n"/>
      <c r="V106" s="25" t="n"/>
      <c r="W106" s="26" t="n"/>
      <c r="X106" s="24" t="n"/>
      <c r="Y106" s="26" t="n"/>
      <c r="Z106" s="26" t="n"/>
      <c r="AA106" s="24" t="n"/>
      <c r="AB106" s="26" t="n"/>
      <c r="AC106" s="24" t="n"/>
      <c r="AD106" s="24" t="n"/>
      <c r="AE106" s="25" t="n"/>
      <c r="AF106" s="25" t="n"/>
      <c r="AG106" s="26" t="n"/>
      <c r="AH106" s="28" t="n"/>
      <c r="AI106" s="25" t="n"/>
      <c r="AJ106" s="29">
        <f>IF(A106="","",IF(ISNUMBER(AI106),"Clôturée",IF(T106&lt;&gt;"","En traitement","Ouverte")))</f>
        <v/>
      </c>
      <c r="AK106" s="30">
        <f>IF(AND(ISNUMBER(B106),ISNUMBER(AI106)),AI106-B106,"")</f>
        <v/>
      </c>
      <c r="AL106" s="29">
        <f>IF(OR(A106="",AE106="",ISNUMBER(AI106)),"",IF(AE106&lt;TODAY(),"Oui","Non"))</f>
        <v/>
      </c>
    </row>
    <row r="107">
      <c r="A107" s="24" t="n"/>
      <c r="B107" s="25" t="n"/>
      <c r="C107" s="24" t="n"/>
      <c r="D107" s="24" t="n"/>
      <c r="E107" s="26" t="n"/>
      <c r="F107" s="24" t="n"/>
      <c r="G107" s="24" t="n"/>
      <c r="H107" s="24" t="n"/>
      <c r="I107" s="24" t="n"/>
      <c r="J107" s="24" t="n"/>
      <c r="K107" s="24" t="n"/>
      <c r="L107" s="26" t="n"/>
      <c r="M107" s="26" t="n"/>
      <c r="N107" s="24" t="n"/>
      <c r="O107" s="27">
        <f>IF(AND(ISNUMBER(L107),L107&gt;0,ISNUMBER(M107)),M107/L107,"")</f>
        <v/>
      </c>
      <c r="P107" s="24" t="n"/>
      <c r="Q107" s="24" t="n"/>
      <c r="R107" s="26" t="n"/>
      <c r="S107" s="26" t="n"/>
      <c r="T107" s="26" t="n"/>
      <c r="U107" s="24" t="n"/>
      <c r="V107" s="25" t="n"/>
      <c r="W107" s="26" t="n"/>
      <c r="X107" s="24" t="n"/>
      <c r="Y107" s="26" t="n"/>
      <c r="Z107" s="26" t="n"/>
      <c r="AA107" s="24" t="n"/>
      <c r="AB107" s="26" t="n"/>
      <c r="AC107" s="24" t="n"/>
      <c r="AD107" s="24" t="n"/>
      <c r="AE107" s="25" t="n"/>
      <c r="AF107" s="25" t="n"/>
      <c r="AG107" s="26" t="n"/>
      <c r="AH107" s="28" t="n"/>
      <c r="AI107" s="25" t="n"/>
      <c r="AJ107" s="29">
        <f>IF(A107="","",IF(ISNUMBER(AI107),"Clôturée",IF(T107&lt;&gt;"","En traitement","Ouverte")))</f>
        <v/>
      </c>
      <c r="AK107" s="30">
        <f>IF(AND(ISNUMBER(B107),ISNUMBER(AI107)),AI107-B107,"")</f>
        <v/>
      </c>
      <c r="AL107" s="29">
        <f>IF(OR(A107="",AE107="",ISNUMBER(AI107)),"",IF(AE107&lt;TODAY(),"Oui","Non"))</f>
        <v/>
      </c>
    </row>
    <row r="108">
      <c r="A108" s="24" t="n"/>
      <c r="B108" s="25" t="n"/>
      <c r="C108" s="24" t="n"/>
      <c r="D108" s="24" t="n"/>
      <c r="E108" s="26" t="n"/>
      <c r="F108" s="24" t="n"/>
      <c r="G108" s="24" t="n"/>
      <c r="H108" s="24" t="n"/>
      <c r="I108" s="24" t="n"/>
      <c r="J108" s="24" t="n"/>
      <c r="K108" s="24" t="n"/>
      <c r="L108" s="26" t="n"/>
      <c r="M108" s="26" t="n"/>
      <c r="N108" s="24" t="n"/>
      <c r="O108" s="27">
        <f>IF(AND(ISNUMBER(L108),L108&gt;0,ISNUMBER(M108)),M108/L108,"")</f>
        <v/>
      </c>
      <c r="P108" s="24" t="n"/>
      <c r="Q108" s="24" t="n"/>
      <c r="R108" s="26" t="n"/>
      <c r="S108" s="26" t="n"/>
      <c r="T108" s="26" t="n"/>
      <c r="U108" s="24" t="n"/>
      <c r="V108" s="25" t="n"/>
      <c r="W108" s="26" t="n"/>
      <c r="X108" s="24" t="n"/>
      <c r="Y108" s="26" t="n"/>
      <c r="Z108" s="26" t="n"/>
      <c r="AA108" s="24" t="n"/>
      <c r="AB108" s="26" t="n"/>
      <c r="AC108" s="24" t="n"/>
      <c r="AD108" s="24" t="n"/>
      <c r="AE108" s="25" t="n"/>
      <c r="AF108" s="25" t="n"/>
      <c r="AG108" s="26" t="n"/>
      <c r="AH108" s="28" t="n"/>
      <c r="AI108" s="25" t="n"/>
      <c r="AJ108" s="29">
        <f>IF(A108="","",IF(ISNUMBER(AI108),"Clôturée",IF(T108&lt;&gt;"","En traitement","Ouverte")))</f>
        <v/>
      </c>
      <c r="AK108" s="30">
        <f>IF(AND(ISNUMBER(B108),ISNUMBER(AI108)),AI108-B108,"")</f>
        <v/>
      </c>
      <c r="AL108" s="29">
        <f>IF(OR(A108="",AE108="",ISNUMBER(AI108)),"",IF(AE108&lt;TODAY(),"Oui","Non"))</f>
        <v/>
      </c>
    </row>
    <row r="109">
      <c r="A109" s="24" t="n"/>
      <c r="B109" s="25" t="n"/>
      <c r="C109" s="24" t="n"/>
      <c r="D109" s="24" t="n"/>
      <c r="E109" s="26" t="n"/>
      <c r="F109" s="24" t="n"/>
      <c r="G109" s="24" t="n"/>
      <c r="H109" s="24" t="n"/>
      <c r="I109" s="24" t="n"/>
      <c r="J109" s="24" t="n"/>
      <c r="K109" s="24" t="n"/>
      <c r="L109" s="26" t="n"/>
      <c r="M109" s="26" t="n"/>
      <c r="N109" s="24" t="n"/>
      <c r="O109" s="27">
        <f>IF(AND(ISNUMBER(L109),L109&gt;0,ISNUMBER(M109)),M109/L109,"")</f>
        <v/>
      </c>
      <c r="P109" s="24" t="n"/>
      <c r="Q109" s="24" t="n"/>
      <c r="R109" s="26" t="n"/>
      <c r="S109" s="26" t="n"/>
      <c r="T109" s="26" t="n"/>
      <c r="U109" s="24" t="n"/>
      <c r="V109" s="25" t="n"/>
      <c r="W109" s="26" t="n"/>
      <c r="X109" s="24" t="n"/>
      <c r="Y109" s="26" t="n"/>
      <c r="Z109" s="26" t="n"/>
      <c r="AA109" s="24" t="n"/>
      <c r="AB109" s="26" t="n"/>
      <c r="AC109" s="24" t="n"/>
      <c r="AD109" s="24" t="n"/>
      <c r="AE109" s="25" t="n"/>
      <c r="AF109" s="25" t="n"/>
      <c r="AG109" s="26" t="n"/>
      <c r="AH109" s="28" t="n"/>
      <c r="AI109" s="25" t="n"/>
      <c r="AJ109" s="29">
        <f>IF(A109="","",IF(ISNUMBER(AI109),"Clôturée",IF(T109&lt;&gt;"","En traitement","Ouverte")))</f>
        <v/>
      </c>
      <c r="AK109" s="30">
        <f>IF(AND(ISNUMBER(B109),ISNUMBER(AI109)),AI109-B109,"")</f>
        <v/>
      </c>
      <c r="AL109" s="29">
        <f>IF(OR(A109="",AE109="",ISNUMBER(AI109)),"",IF(AE109&lt;TODAY(),"Oui","Non"))</f>
        <v/>
      </c>
    </row>
    <row r="110">
      <c r="A110" s="24" t="n"/>
      <c r="B110" s="25" t="n"/>
      <c r="C110" s="24" t="n"/>
      <c r="D110" s="24" t="n"/>
      <c r="E110" s="26" t="n"/>
      <c r="F110" s="24" t="n"/>
      <c r="G110" s="24" t="n"/>
      <c r="H110" s="24" t="n"/>
      <c r="I110" s="24" t="n"/>
      <c r="J110" s="24" t="n"/>
      <c r="K110" s="24" t="n"/>
      <c r="L110" s="26" t="n"/>
      <c r="M110" s="26" t="n"/>
      <c r="N110" s="24" t="n"/>
      <c r="O110" s="27">
        <f>IF(AND(ISNUMBER(L110),L110&gt;0,ISNUMBER(M110)),M110/L110,"")</f>
        <v/>
      </c>
      <c r="P110" s="24" t="n"/>
      <c r="Q110" s="24" t="n"/>
      <c r="R110" s="26" t="n"/>
      <c r="S110" s="26" t="n"/>
      <c r="T110" s="26" t="n"/>
      <c r="U110" s="24" t="n"/>
      <c r="V110" s="25" t="n"/>
      <c r="W110" s="26" t="n"/>
      <c r="X110" s="24" t="n"/>
      <c r="Y110" s="26" t="n"/>
      <c r="Z110" s="26" t="n"/>
      <c r="AA110" s="24" t="n"/>
      <c r="AB110" s="26" t="n"/>
      <c r="AC110" s="24" t="n"/>
      <c r="AD110" s="24" t="n"/>
      <c r="AE110" s="25" t="n"/>
      <c r="AF110" s="25" t="n"/>
      <c r="AG110" s="26" t="n"/>
      <c r="AH110" s="28" t="n"/>
      <c r="AI110" s="25" t="n"/>
      <c r="AJ110" s="29">
        <f>IF(A110="","",IF(ISNUMBER(AI110),"Clôturée",IF(T110&lt;&gt;"","En traitement","Ouverte")))</f>
        <v/>
      </c>
      <c r="AK110" s="30">
        <f>IF(AND(ISNUMBER(B110),ISNUMBER(AI110)),AI110-B110,"")</f>
        <v/>
      </c>
      <c r="AL110" s="29">
        <f>IF(OR(A110="",AE110="",ISNUMBER(AI110)),"",IF(AE110&lt;TODAY(),"Oui","Non"))</f>
        <v/>
      </c>
    </row>
    <row r="111">
      <c r="A111" s="24" t="n"/>
      <c r="B111" s="25" t="n"/>
      <c r="C111" s="24" t="n"/>
      <c r="D111" s="24" t="n"/>
      <c r="E111" s="26" t="n"/>
      <c r="F111" s="24" t="n"/>
      <c r="G111" s="24" t="n"/>
      <c r="H111" s="24" t="n"/>
      <c r="I111" s="24" t="n"/>
      <c r="J111" s="24" t="n"/>
      <c r="K111" s="24" t="n"/>
      <c r="L111" s="26" t="n"/>
      <c r="M111" s="26" t="n"/>
      <c r="N111" s="24" t="n"/>
      <c r="O111" s="27">
        <f>IF(AND(ISNUMBER(L111),L111&gt;0,ISNUMBER(M111)),M111/L111,"")</f>
        <v/>
      </c>
      <c r="P111" s="24" t="n"/>
      <c r="Q111" s="24" t="n"/>
      <c r="R111" s="26" t="n"/>
      <c r="S111" s="26" t="n"/>
      <c r="T111" s="26" t="n"/>
      <c r="U111" s="24" t="n"/>
      <c r="V111" s="25" t="n"/>
      <c r="W111" s="26" t="n"/>
      <c r="X111" s="24" t="n"/>
      <c r="Y111" s="26" t="n"/>
      <c r="Z111" s="26" t="n"/>
      <c r="AA111" s="24" t="n"/>
      <c r="AB111" s="26" t="n"/>
      <c r="AC111" s="24" t="n"/>
      <c r="AD111" s="24" t="n"/>
      <c r="AE111" s="25" t="n"/>
      <c r="AF111" s="25" t="n"/>
      <c r="AG111" s="26" t="n"/>
      <c r="AH111" s="28" t="n"/>
      <c r="AI111" s="25" t="n"/>
      <c r="AJ111" s="29">
        <f>IF(A111="","",IF(ISNUMBER(AI111),"Clôturée",IF(T111&lt;&gt;"","En traitement","Ouverte")))</f>
        <v/>
      </c>
      <c r="AK111" s="30">
        <f>IF(AND(ISNUMBER(B111),ISNUMBER(AI111)),AI111-B111,"")</f>
        <v/>
      </c>
      <c r="AL111" s="29">
        <f>IF(OR(A111="",AE111="",ISNUMBER(AI111)),"",IF(AE111&lt;TODAY(),"Oui","Non"))</f>
        <v/>
      </c>
    </row>
    <row r="112">
      <c r="A112" s="24" t="n"/>
      <c r="B112" s="25" t="n"/>
      <c r="C112" s="24" t="n"/>
      <c r="D112" s="24" t="n"/>
      <c r="E112" s="26" t="n"/>
      <c r="F112" s="24" t="n"/>
      <c r="G112" s="24" t="n"/>
      <c r="H112" s="24" t="n"/>
      <c r="I112" s="24" t="n"/>
      <c r="J112" s="24" t="n"/>
      <c r="K112" s="24" t="n"/>
      <c r="L112" s="26" t="n"/>
      <c r="M112" s="26" t="n"/>
      <c r="N112" s="24" t="n"/>
      <c r="O112" s="27">
        <f>IF(AND(ISNUMBER(L112),L112&gt;0,ISNUMBER(M112)),M112/L112,"")</f>
        <v/>
      </c>
      <c r="P112" s="24" t="n"/>
      <c r="Q112" s="24" t="n"/>
      <c r="R112" s="26" t="n"/>
      <c r="S112" s="26" t="n"/>
      <c r="T112" s="26" t="n"/>
      <c r="U112" s="24" t="n"/>
      <c r="V112" s="25" t="n"/>
      <c r="W112" s="26" t="n"/>
      <c r="X112" s="24" t="n"/>
      <c r="Y112" s="26" t="n"/>
      <c r="Z112" s="26" t="n"/>
      <c r="AA112" s="24" t="n"/>
      <c r="AB112" s="26" t="n"/>
      <c r="AC112" s="24" t="n"/>
      <c r="AD112" s="24" t="n"/>
      <c r="AE112" s="25" t="n"/>
      <c r="AF112" s="25" t="n"/>
      <c r="AG112" s="26" t="n"/>
      <c r="AH112" s="28" t="n"/>
      <c r="AI112" s="25" t="n"/>
      <c r="AJ112" s="29">
        <f>IF(A112="","",IF(ISNUMBER(AI112),"Clôturée",IF(T112&lt;&gt;"","En traitement","Ouverte")))</f>
        <v/>
      </c>
      <c r="AK112" s="30">
        <f>IF(AND(ISNUMBER(B112),ISNUMBER(AI112)),AI112-B112,"")</f>
        <v/>
      </c>
      <c r="AL112" s="29">
        <f>IF(OR(A112="",AE112="",ISNUMBER(AI112)),"",IF(AE112&lt;TODAY(),"Oui","Non"))</f>
        <v/>
      </c>
    </row>
    <row r="113">
      <c r="A113" s="24" t="n"/>
      <c r="B113" s="25" t="n"/>
      <c r="C113" s="24" t="n"/>
      <c r="D113" s="24" t="n"/>
      <c r="E113" s="26" t="n"/>
      <c r="F113" s="24" t="n"/>
      <c r="G113" s="24" t="n"/>
      <c r="H113" s="24" t="n"/>
      <c r="I113" s="24" t="n"/>
      <c r="J113" s="24" t="n"/>
      <c r="K113" s="24" t="n"/>
      <c r="L113" s="26" t="n"/>
      <c r="M113" s="26" t="n"/>
      <c r="N113" s="24" t="n"/>
      <c r="O113" s="27">
        <f>IF(AND(ISNUMBER(L113),L113&gt;0,ISNUMBER(M113)),M113/L113,"")</f>
        <v/>
      </c>
      <c r="P113" s="24" t="n"/>
      <c r="Q113" s="24" t="n"/>
      <c r="R113" s="26" t="n"/>
      <c r="S113" s="26" t="n"/>
      <c r="T113" s="26" t="n"/>
      <c r="U113" s="24" t="n"/>
      <c r="V113" s="25" t="n"/>
      <c r="W113" s="26" t="n"/>
      <c r="X113" s="24" t="n"/>
      <c r="Y113" s="26" t="n"/>
      <c r="Z113" s="26" t="n"/>
      <c r="AA113" s="24" t="n"/>
      <c r="AB113" s="26" t="n"/>
      <c r="AC113" s="24" t="n"/>
      <c r="AD113" s="24" t="n"/>
      <c r="AE113" s="25" t="n"/>
      <c r="AF113" s="25" t="n"/>
      <c r="AG113" s="26" t="n"/>
      <c r="AH113" s="28" t="n"/>
      <c r="AI113" s="25" t="n"/>
      <c r="AJ113" s="29">
        <f>IF(A113="","",IF(ISNUMBER(AI113),"Clôturée",IF(T113&lt;&gt;"","En traitement","Ouverte")))</f>
        <v/>
      </c>
      <c r="AK113" s="30">
        <f>IF(AND(ISNUMBER(B113),ISNUMBER(AI113)),AI113-B113,"")</f>
        <v/>
      </c>
      <c r="AL113" s="29">
        <f>IF(OR(A113="",AE113="",ISNUMBER(AI113)),"",IF(AE113&lt;TODAY(),"Oui","Non"))</f>
        <v/>
      </c>
    </row>
    <row r="114">
      <c r="A114" s="24" t="n"/>
      <c r="B114" s="25" t="n"/>
      <c r="C114" s="24" t="n"/>
      <c r="D114" s="24" t="n"/>
      <c r="E114" s="26" t="n"/>
      <c r="F114" s="24" t="n"/>
      <c r="G114" s="24" t="n"/>
      <c r="H114" s="24" t="n"/>
      <c r="I114" s="24" t="n"/>
      <c r="J114" s="24" t="n"/>
      <c r="K114" s="24" t="n"/>
      <c r="L114" s="26" t="n"/>
      <c r="M114" s="26" t="n"/>
      <c r="N114" s="24" t="n"/>
      <c r="O114" s="27">
        <f>IF(AND(ISNUMBER(L114),L114&gt;0,ISNUMBER(M114)),M114/L114,"")</f>
        <v/>
      </c>
      <c r="P114" s="24" t="n"/>
      <c r="Q114" s="24" t="n"/>
      <c r="R114" s="26" t="n"/>
      <c r="S114" s="26" t="n"/>
      <c r="T114" s="26" t="n"/>
      <c r="U114" s="24" t="n"/>
      <c r="V114" s="25" t="n"/>
      <c r="W114" s="26" t="n"/>
      <c r="X114" s="24" t="n"/>
      <c r="Y114" s="26" t="n"/>
      <c r="Z114" s="26" t="n"/>
      <c r="AA114" s="24" t="n"/>
      <c r="AB114" s="26" t="n"/>
      <c r="AC114" s="24" t="n"/>
      <c r="AD114" s="24" t="n"/>
      <c r="AE114" s="25" t="n"/>
      <c r="AF114" s="25" t="n"/>
      <c r="AG114" s="26" t="n"/>
      <c r="AH114" s="28" t="n"/>
      <c r="AI114" s="25" t="n"/>
      <c r="AJ114" s="29">
        <f>IF(A114="","",IF(ISNUMBER(AI114),"Clôturée",IF(T114&lt;&gt;"","En traitement","Ouverte")))</f>
        <v/>
      </c>
      <c r="AK114" s="30">
        <f>IF(AND(ISNUMBER(B114),ISNUMBER(AI114)),AI114-B114,"")</f>
        <v/>
      </c>
      <c r="AL114" s="29">
        <f>IF(OR(A114="",AE114="",ISNUMBER(AI114)),"",IF(AE114&lt;TODAY(),"Oui","Non"))</f>
        <v/>
      </c>
    </row>
    <row r="115">
      <c r="A115" s="24" t="n"/>
      <c r="B115" s="25" t="n"/>
      <c r="C115" s="24" t="n"/>
      <c r="D115" s="24" t="n"/>
      <c r="E115" s="26" t="n"/>
      <c r="F115" s="24" t="n"/>
      <c r="G115" s="24" t="n"/>
      <c r="H115" s="24" t="n"/>
      <c r="I115" s="24" t="n"/>
      <c r="J115" s="24" t="n"/>
      <c r="K115" s="24" t="n"/>
      <c r="L115" s="26" t="n"/>
      <c r="M115" s="26" t="n"/>
      <c r="N115" s="24" t="n"/>
      <c r="O115" s="27">
        <f>IF(AND(ISNUMBER(L115),L115&gt;0,ISNUMBER(M115)),M115/L115,"")</f>
        <v/>
      </c>
      <c r="P115" s="24" t="n"/>
      <c r="Q115" s="24" t="n"/>
      <c r="R115" s="26" t="n"/>
      <c r="S115" s="26" t="n"/>
      <c r="T115" s="26" t="n"/>
      <c r="U115" s="24" t="n"/>
      <c r="V115" s="25" t="n"/>
      <c r="W115" s="26" t="n"/>
      <c r="X115" s="24" t="n"/>
      <c r="Y115" s="26" t="n"/>
      <c r="Z115" s="26" t="n"/>
      <c r="AA115" s="24" t="n"/>
      <c r="AB115" s="26" t="n"/>
      <c r="AC115" s="24" t="n"/>
      <c r="AD115" s="24" t="n"/>
      <c r="AE115" s="25" t="n"/>
      <c r="AF115" s="25" t="n"/>
      <c r="AG115" s="26" t="n"/>
      <c r="AH115" s="28" t="n"/>
      <c r="AI115" s="25" t="n"/>
      <c r="AJ115" s="29">
        <f>IF(A115="","",IF(ISNUMBER(AI115),"Clôturée",IF(T115&lt;&gt;"","En traitement","Ouverte")))</f>
        <v/>
      </c>
      <c r="AK115" s="30">
        <f>IF(AND(ISNUMBER(B115),ISNUMBER(AI115)),AI115-B115,"")</f>
        <v/>
      </c>
      <c r="AL115" s="29">
        <f>IF(OR(A115="",AE115="",ISNUMBER(AI115)),"",IF(AE115&lt;TODAY(),"Oui","Non"))</f>
        <v/>
      </c>
    </row>
    <row r="116">
      <c r="A116" s="24" t="n"/>
      <c r="B116" s="25" t="n"/>
      <c r="C116" s="24" t="n"/>
      <c r="D116" s="24" t="n"/>
      <c r="E116" s="26" t="n"/>
      <c r="F116" s="24" t="n"/>
      <c r="G116" s="24" t="n"/>
      <c r="H116" s="24" t="n"/>
      <c r="I116" s="24" t="n"/>
      <c r="J116" s="24" t="n"/>
      <c r="K116" s="24" t="n"/>
      <c r="L116" s="26" t="n"/>
      <c r="M116" s="26" t="n"/>
      <c r="N116" s="24" t="n"/>
      <c r="O116" s="27">
        <f>IF(AND(ISNUMBER(L116),L116&gt;0,ISNUMBER(M116)),M116/L116,"")</f>
        <v/>
      </c>
      <c r="P116" s="24" t="n"/>
      <c r="Q116" s="24" t="n"/>
      <c r="R116" s="26" t="n"/>
      <c r="S116" s="26" t="n"/>
      <c r="T116" s="26" t="n"/>
      <c r="U116" s="24" t="n"/>
      <c r="V116" s="25" t="n"/>
      <c r="W116" s="26" t="n"/>
      <c r="X116" s="24" t="n"/>
      <c r="Y116" s="26" t="n"/>
      <c r="Z116" s="26" t="n"/>
      <c r="AA116" s="24" t="n"/>
      <c r="AB116" s="26" t="n"/>
      <c r="AC116" s="24" t="n"/>
      <c r="AD116" s="24" t="n"/>
      <c r="AE116" s="25" t="n"/>
      <c r="AF116" s="25" t="n"/>
      <c r="AG116" s="26" t="n"/>
      <c r="AH116" s="28" t="n"/>
      <c r="AI116" s="25" t="n"/>
      <c r="AJ116" s="29">
        <f>IF(A116="","",IF(ISNUMBER(AI116),"Clôturée",IF(T116&lt;&gt;"","En traitement","Ouverte")))</f>
        <v/>
      </c>
      <c r="AK116" s="30">
        <f>IF(AND(ISNUMBER(B116),ISNUMBER(AI116)),AI116-B116,"")</f>
        <v/>
      </c>
      <c r="AL116" s="29">
        <f>IF(OR(A116="",AE116="",ISNUMBER(AI116)),"",IF(AE116&lt;TODAY(),"Oui","Non"))</f>
        <v/>
      </c>
    </row>
    <row r="117">
      <c r="A117" s="24" t="n"/>
      <c r="B117" s="25" t="n"/>
      <c r="C117" s="24" t="n"/>
      <c r="D117" s="24" t="n"/>
      <c r="E117" s="26" t="n"/>
      <c r="F117" s="24" t="n"/>
      <c r="G117" s="24" t="n"/>
      <c r="H117" s="24" t="n"/>
      <c r="I117" s="24" t="n"/>
      <c r="J117" s="24" t="n"/>
      <c r="K117" s="24" t="n"/>
      <c r="L117" s="26" t="n"/>
      <c r="M117" s="26" t="n"/>
      <c r="N117" s="24" t="n"/>
      <c r="O117" s="27">
        <f>IF(AND(ISNUMBER(L117),L117&gt;0,ISNUMBER(M117)),M117/L117,"")</f>
        <v/>
      </c>
      <c r="P117" s="24" t="n"/>
      <c r="Q117" s="24" t="n"/>
      <c r="R117" s="26" t="n"/>
      <c r="S117" s="26" t="n"/>
      <c r="T117" s="26" t="n"/>
      <c r="U117" s="24" t="n"/>
      <c r="V117" s="25" t="n"/>
      <c r="W117" s="26" t="n"/>
      <c r="X117" s="24" t="n"/>
      <c r="Y117" s="26" t="n"/>
      <c r="Z117" s="26" t="n"/>
      <c r="AA117" s="24" t="n"/>
      <c r="AB117" s="26" t="n"/>
      <c r="AC117" s="24" t="n"/>
      <c r="AD117" s="24" t="n"/>
      <c r="AE117" s="25" t="n"/>
      <c r="AF117" s="25" t="n"/>
      <c r="AG117" s="26" t="n"/>
      <c r="AH117" s="28" t="n"/>
      <c r="AI117" s="25" t="n"/>
      <c r="AJ117" s="29">
        <f>IF(A117="","",IF(ISNUMBER(AI117),"Clôturée",IF(T117&lt;&gt;"","En traitement","Ouverte")))</f>
        <v/>
      </c>
      <c r="AK117" s="30">
        <f>IF(AND(ISNUMBER(B117),ISNUMBER(AI117)),AI117-B117,"")</f>
        <v/>
      </c>
      <c r="AL117" s="29">
        <f>IF(OR(A117="",AE117="",ISNUMBER(AI117)),"",IF(AE117&lt;TODAY(),"Oui","Non"))</f>
        <v/>
      </c>
    </row>
    <row r="118">
      <c r="A118" s="24" t="n"/>
      <c r="B118" s="25" t="n"/>
      <c r="C118" s="24" t="n"/>
      <c r="D118" s="24" t="n"/>
      <c r="E118" s="26" t="n"/>
      <c r="F118" s="24" t="n"/>
      <c r="G118" s="24" t="n"/>
      <c r="H118" s="24" t="n"/>
      <c r="I118" s="24" t="n"/>
      <c r="J118" s="24" t="n"/>
      <c r="K118" s="24" t="n"/>
      <c r="L118" s="26" t="n"/>
      <c r="M118" s="26" t="n"/>
      <c r="N118" s="24" t="n"/>
      <c r="O118" s="27">
        <f>IF(AND(ISNUMBER(L118),L118&gt;0,ISNUMBER(M118)),M118/L118,"")</f>
        <v/>
      </c>
      <c r="P118" s="24" t="n"/>
      <c r="Q118" s="24" t="n"/>
      <c r="R118" s="26" t="n"/>
      <c r="S118" s="26" t="n"/>
      <c r="T118" s="26" t="n"/>
      <c r="U118" s="24" t="n"/>
      <c r="V118" s="25" t="n"/>
      <c r="W118" s="26" t="n"/>
      <c r="X118" s="24" t="n"/>
      <c r="Y118" s="26" t="n"/>
      <c r="Z118" s="26" t="n"/>
      <c r="AA118" s="24" t="n"/>
      <c r="AB118" s="26" t="n"/>
      <c r="AC118" s="24" t="n"/>
      <c r="AD118" s="24" t="n"/>
      <c r="AE118" s="25" t="n"/>
      <c r="AF118" s="25" t="n"/>
      <c r="AG118" s="26" t="n"/>
      <c r="AH118" s="28" t="n"/>
      <c r="AI118" s="25" t="n"/>
      <c r="AJ118" s="29">
        <f>IF(A118="","",IF(ISNUMBER(AI118),"Clôturée",IF(T118&lt;&gt;"","En traitement","Ouverte")))</f>
        <v/>
      </c>
      <c r="AK118" s="30">
        <f>IF(AND(ISNUMBER(B118),ISNUMBER(AI118)),AI118-B118,"")</f>
        <v/>
      </c>
      <c r="AL118" s="29">
        <f>IF(OR(A118="",AE118="",ISNUMBER(AI118)),"",IF(AE118&lt;TODAY(),"Oui","Non"))</f>
        <v/>
      </c>
    </row>
    <row r="119">
      <c r="A119" s="24" t="n"/>
      <c r="B119" s="25" t="n"/>
      <c r="C119" s="24" t="n"/>
      <c r="D119" s="24" t="n"/>
      <c r="E119" s="26" t="n"/>
      <c r="F119" s="24" t="n"/>
      <c r="G119" s="24" t="n"/>
      <c r="H119" s="24" t="n"/>
      <c r="I119" s="24" t="n"/>
      <c r="J119" s="24" t="n"/>
      <c r="K119" s="24" t="n"/>
      <c r="L119" s="26" t="n"/>
      <c r="M119" s="26" t="n"/>
      <c r="N119" s="24" t="n"/>
      <c r="O119" s="27">
        <f>IF(AND(ISNUMBER(L119),L119&gt;0,ISNUMBER(M119)),M119/L119,"")</f>
        <v/>
      </c>
      <c r="P119" s="24" t="n"/>
      <c r="Q119" s="24" t="n"/>
      <c r="R119" s="26" t="n"/>
      <c r="S119" s="26" t="n"/>
      <c r="T119" s="26" t="n"/>
      <c r="U119" s="24" t="n"/>
      <c r="V119" s="25" t="n"/>
      <c r="W119" s="26" t="n"/>
      <c r="X119" s="24" t="n"/>
      <c r="Y119" s="26" t="n"/>
      <c r="Z119" s="26" t="n"/>
      <c r="AA119" s="24" t="n"/>
      <c r="AB119" s="26" t="n"/>
      <c r="AC119" s="24" t="n"/>
      <c r="AD119" s="24" t="n"/>
      <c r="AE119" s="25" t="n"/>
      <c r="AF119" s="25" t="n"/>
      <c r="AG119" s="26" t="n"/>
      <c r="AH119" s="28" t="n"/>
      <c r="AI119" s="25" t="n"/>
      <c r="AJ119" s="29">
        <f>IF(A119="","",IF(ISNUMBER(AI119),"Clôturée",IF(T119&lt;&gt;"","En traitement","Ouverte")))</f>
        <v/>
      </c>
      <c r="AK119" s="30">
        <f>IF(AND(ISNUMBER(B119),ISNUMBER(AI119)),AI119-B119,"")</f>
        <v/>
      </c>
      <c r="AL119" s="29">
        <f>IF(OR(A119="",AE119="",ISNUMBER(AI119)),"",IF(AE119&lt;TODAY(),"Oui","Non"))</f>
        <v/>
      </c>
    </row>
    <row r="120">
      <c r="A120" s="24" t="n"/>
      <c r="B120" s="25" t="n"/>
      <c r="C120" s="24" t="n"/>
      <c r="D120" s="24" t="n"/>
      <c r="E120" s="26" t="n"/>
      <c r="F120" s="24" t="n"/>
      <c r="G120" s="24" t="n"/>
      <c r="H120" s="24" t="n"/>
      <c r="I120" s="24" t="n"/>
      <c r="J120" s="24" t="n"/>
      <c r="K120" s="24" t="n"/>
      <c r="L120" s="26" t="n"/>
      <c r="M120" s="26" t="n"/>
      <c r="N120" s="24" t="n"/>
      <c r="O120" s="27">
        <f>IF(AND(ISNUMBER(L120),L120&gt;0,ISNUMBER(M120)),M120/L120,"")</f>
        <v/>
      </c>
      <c r="P120" s="24" t="n"/>
      <c r="Q120" s="24" t="n"/>
      <c r="R120" s="26" t="n"/>
      <c r="S120" s="26" t="n"/>
      <c r="T120" s="26" t="n"/>
      <c r="U120" s="24" t="n"/>
      <c r="V120" s="25" t="n"/>
      <c r="W120" s="26" t="n"/>
      <c r="X120" s="24" t="n"/>
      <c r="Y120" s="26" t="n"/>
      <c r="Z120" s="26" t="n"/>
      <c r="AA120" s="24" t="n"/>
      <c r="AB120" s="26" t="n"/>
      <c r="AC120" s="24" t="n"/>
      <c r="AD120" s="24" t="n"/>
      <c r="AE120" s="25" t="n"/>
      <c r="AF120" s="25" t="n"/>
      <c r="AG120" s="26" t="n"/>
      <c r="AH120" s="28" t="n"/>
      <c r="AI120" s="25" t="n"/>
      <c r="AJ120" s="29">
        <f>IF(A120="","",IF(ISNUMBER(AI120),"Clôturée",IF(T120&lt;&gt;"","En traitement","Ouverte")))</f>
        <v/>
      </c>
      <c r="AK120" s="30">
        <f>IF(AND(ISNUMBER(B120),ISNUMBER(AI120)),AI120-B120,"")</f>
        <v/>
      </c>
      <c r="AL120" s="29">
        <f>IF(OR(A120="",AE120="",ISNUMBER(AI120)),"",IF(AE120&lt;TODAY(),"Oui","Non"))</f>
        <v/>
      </c>
    </row>
    <row r="121">
      <c r="A121" s="24" t="n"/>
      <c r="B121" s="25" t="n"/>
      <c r="C121" s="24" t="n"/>
      <c r="D121" s="24" t="n"/>
      <c r="E121" s="26" t="n"/>
      <c r="F121" s="24" t="n"/>
      <c r="G121" s="24" t="n"/>
      <c r="H121" s="24" t="n"/>
      <c r="I121" s="24" t="n"/>
      <c r="J121" s="24" t="n"/>
      <c r="K121" s="24" t="n"/>
      <c r="L121" s="26" t="n"/>
      <c r="M121" s="26" t="n"/>
      <c r="N121" s="24" t="n"/>
      <c r="O121" s="27">
        <f>IF(AND(ISNUMBER(L121),L121&gt;0,ISNUMBER(M121)),M121/L121,"")</f>
        <v/>
      </c>
      <c r="P121" s="24" t="n"/>
      <c r="Q121" s="24" t="n"/>
      <c r="R121" s="26" t="n"/>
      <c r="S121" s="26" t="n"/>
      <c r="T121" s="26" t="n"/>
      <c r="U121" s="24" t="n"/>
      <c r="V121" s="25" t="n"/>
      <c r="W121" s="26" t="n"/>
      <c r="X121" s="24" t="n"/>
      <c r="Y121" s="26" t="n"/>
      <c r="Z121" s="26" t="n"/>
      <c r="AA121" s="24" t="n"/>
      <c r="AB121" s="26" t="n"/>
      <c r="AC121" s="24" t="n"/>
      <c r="AD121" s="24" t="n"/>
      <c r="AE121" s="25" t="n"/>
      <c r="AF121" s="25" t="n"/>
      <c r="AG121" s="26" t="n"/>
      <c r="AH121" s="28" t="n"/>
      <c r="AI121" s="25" t="n"/>
      <c r="AJ121" s="29">
        <f>IF(A121="","",IF(ISNUMBER(AI121),"Clôturée",IF(T121&lt;&gt;"","En traitement","Ouverte")))</f>
        <v/>
      </c>
      <c r="AK121" s="30">
        <f>IF(AND(ISNUMBER(B121),ISNUMBER(AI121)),AI121-B121,"")</f>
        <v/>
      </c>
      <c r="AL121" s="29">
        <f>IF(OR(A121="",AE121="",ISNUMBER(AI121)),"",IF(AE121&lt;TODAY(),"Oui","Non"))</f>
        <v/>
      </c>
    </row>
    <row r="122">
      <c r="A122" s="24" t="n"/>
      <c r="B122" s="25" t="n"/>
      <c r="C122" s="24" t="n"/>
      <c r="D122" s="24" t="n"/>
      <c r="E122" s="26" t="n"/>
      <c r="F122" s="24" t="n"/>
      <c r="G122" s="24" t="n"/>
      <c r="H122" s="24" t="n"/>
      <c r="I122" s="24" t="n"/>
      <c r="J122" s="24" t="n"/>
      <c r="K122" s="24" t="n"/>
      <c r="L122" s="26" t="n"/>
      <c r="M122" s="26" t="n"/>
      <c r="N122" s="24" t="n"/>
      <c r="O122" s="27">
        <f>IF(AND(ISNUMBER(L122),L122&gt;0,ISNUMBER(M122)),M122/L122,"")</f>
        <v/>
      </c>
      <c r="P122" s="24" t="n"/>
      <c r="Q122" s="24" t="n"/>
      <c r="R122" s="26" t="n"/>
      <c r="S122" s="26" t="n"/>
      <c r="T122" s="26" t="n"/>
      <c r="U122" s="24" t="n"/>
      <c r="V122" s="25" t="n"/>
      <c r="W122" s="26" t="n"/>
      <c r="X122" s="24" t="n"/>
      <c r="Y122" s="26" t="n"/>
      <c r="Z122" s="26" t="n"/>
      <c r="AA122" s="24" t="n"/>
      <c r="AB122" s="26" t="n"/>
      <c r="AC122" s="24" t="n"/>
      <c r="AD122" s="24" t="n"/>
      <c r="AE122" s="25" t="n"/>
      <c r="AF122" s="25" t="n"/>
      <c r="AG122" s="26" t="n"/>
      <c r="AH122" s="28" t="n"/>
      <c r="AI122" s="25" t="n"/>
      <c r="AJ122" s="29">
        <f>IF(A122="","",IF(ISNUMBER(AI122),"Clôturée",IF(T122&lt;&gt;"","En traitement","Ouverte")))</f>
        <v/>
      </c>
      <c r="AK122" s="30">
        <f>IF(AND(ISNUMBER(B122),ISNUMBER(AI122)),AI122-B122,"")</f>
        <v/>
      </c>
      <c r="AL122" s="29">
        <f>IF(OR(A122="",AE122="",ISNUMBER(AI122)),"",IF(AE122&lt;TODAY(),"Oui","Non"))</f>
        <v/>
      </c>
    </row>
    <row r="123">
      <c r="A123" s="24" t="n"/>
      <c r="B123" s="25" t="n"/>
      <c r="C123" s="24" t="n"/>
      <c r="D123" s="24" t="n"/>
      <c r="E123" s="26" t="n"/>
      <c r="F123" s="24" t="n"/>
      <c r="G123" s="24" t="n"/>
      <c r="H123" s="24" t="n"/>
      <c r="I123" s="24" t="n"/>
      <c r="J123" s="24" t="n"/>
      <c r="K123" s="24" t="n"/>
      <c r="L123" s="26" t="n"/>
      <c r="M123" s="26" t="n"/>
      <c r="N123" s="24" t="n"/>
      <c r="O123" s="27">
        <f>IF(AND(ISNUMBER(L123),L123&gt;0,ISNUMBER(M123)),M123/L123,"")</f>
        <v/>
      </c>
      <c r="P123" s="24" t="n"/>
      <c r="Q123" s="24" t="n"/>
      <c r="R123" s="26" t="n"/>
      <c r="S123" s="26" t="n"/>
      <c r="T123" s="26" t="n"/>
      <c r="U123" s="24" t="n"/>
      <c r="V123" s="25" t="n"/>
      <c r="W123" s="26" t="n"/>
      <c r="X123" s="24" t="n"/>
      <c r="Y123" s="26" t="n"/>
      <c r="Z123" s="26" t="n"/>
      <c r="AA123" s="24" t="n"/>
      <c r="AB123" s="26" t="n"/>
      <c r="AC123" s="24" t="n"/>
      <c r="AD123" s="24" t="n"/>
      <c r="AE123" s="25" t="n"/>
      <c r="AF123" s="25" t="n"/>
      <c r="AG123" s="26" t="n"/>
      <c r="AH123" s="28" t="n"/>
      <c r="AI123" s="25" t="n"/>
      <c r="AJ123" s="29">
        <f>IF(A123="","",IF(ISNUMBER(AI123),"Clôturée",IF(T123&lt;&gt;"","En traitement","Ouverte")))</f>
        <v/>
      </c>
      <c r="AK123" s="30">
        <f>IF(AND(ISNUMBER(B123),ISNUMBER(AI123)),AI123-B123,"")</f>
        <v/>
      </c>
      <c r="AL123" s="29">
        <f>IF(OR(A123="",AE123="",ISNUMBER(AI123)),"",IF(AE123&lt;TODAY(),"Oui","Non"))</f>
        <v/>
      </c>
    </row>
    <row r="124">
      <c r="A124" s="24" t="n"/>
      <c r="B124" s="25" t="n"/>
      <c r="C124" s="24" t="n"/>
      <c r="D124" s="24" t="n"/>
      <c r="E124" s="26" t="n"/>
      <c r="F124" s="24" t="n"/>
      <c r="G124" s="24" t="n"/>
      <c r="H124" s="24" t="n"/>
      <c r="I124" s="24" t="n"/>
      <c r="J124" s="24" t="n"/>
      <c r="K124" s="24" t="n"/>
      <c r="L124" s="26" t="n"/>
      <c r="M124" s="26" t="n"/>
      <c r="N124" s="24" t="n"/>
      <c r="O124" s="27">
        <f>IF(AND(ISNUMBER(L124),L124&gt;0,ISNUMBER(M124)),M124/L124,"")</f>
        <v/>
      </c>
      <c r="P124" s="24" t="n"/>
      <c r="Q124" s="24" t="n"/>
      <c r="R124" s="26" t="n"/>
      <c r="S124" s="26" t="n"/>
      <c r="T124" s="26" t="n"/>
      <c r="U124" s="24" t="n"/>
      <c r="V124" s="25" t="n"/>
      <c r="W124" s="26" t="n"/>
      <c r="X124" s="24" t="n"/>
      <c r="Y124" s="26" t="n"/>
      <c r="Z124" s="26" t="n"/>
      <c r="AA124" s="24" t="n"/>
      <c r="AB124" s="26" t="n"/>
      <c r="AC124" s="24" t="n"/>
      <c r="AD124" s="24" t="n"/>
      <c r="AE124" s="25" t="n"/>
      <c r="AF124" s="25" t="n"/>
      <c r="AG124" s="26" t="n"/>
      <c r="AH124" s="28" t="n"/>
      <c r="AI124" s="25" t="n"/>
      <c r="AJ124" s="29">
        <f>IF(A124="","",IF(ISNUMBER(AI124),"Clôturée",IF(T124&lt;&gt;"","En traitement","Ouverte")))</f>
        <v/>
      </c>
      <c r="AK124" s="30">
        <f>IF(AND(ISNUMBER(B124),ISNUMBER(AI124)),AI124-B124,"")</f>
        <v/>
      </c>
      <c r="AL124" s="29">
        <f>IF(OR(A124="",AE124="",ISNUMBER(AI124)),"",IF(AE124&lt;TODAY(),"Oui","Non"))</f>
        <v/>
      </c>
    </row>
    <row r="125">
      <c r="A125" s="24" t="n"/>
      <c r="B125" s="25" t="n"/>
      <c r="C125" s="24" t="n"/>
      <c r="D125" s="24" t="n"/>
      <c r="E125" s="26" t="n"/>
      <c r="F125" s="24" t="n"/>
      <c r="G125" s="24" t="n"/>
      <c r="H125" s="24" t="n"/>
      <c r="I125" s="24" t="n"/>
      <c r="J125" s="24" t="n"/>
      <c r="K125" s="24" t="n"/>
      <c r="L125" s="26" t="n"/>
      <c r="M125" s="26" t="n"/>
      <c r="N125" s="24" t="n"/>
      <c r="O125" s="27">
        <f>IF(AND(ISNUMBER(L125),L125&gt;0,ISNUMBER(M125)),M125/L125,"")</f>
        <v/>
      </c>
      <c r="P125" s="24" t="n"/>
      <c r="Q125" s="24" t="n"/>
      <c r="R125" s="26" t="n"/>
      <c r="S125" s="26" t="n"/>
      <c r="T125" s="26" t="n"/>
      <c r="U125" s="24" t="n"/>
      <c r="V125" s="25" t="n"/>
      <c r="W125" s="26" t="n"/>
      <c r="X125" s="24" t="n"/>
      <c r="Y125" s="26" t="n"/>
      <c r="Z125" s="26" t="n"/>
      <c r="AA125" s="24" t="n"/>
      <c r="AB125" s="26" t="n"/>
      <c r="AC125" s="24" t="n"/>
      <c r="AD125" s="24" t="n"/>
      <c r="AE125" s="25" t="n"/>
      <c r="AF125" s="25" t="n"/>
      <c r="AG125" s="26" t="n"/>
      <c r="AH125" s="28" t="n"/>
      <c r="AI125" s="25" t="n"/>
      <c r="AJ125" s="29">
        <f>IF(A125="","",IF(ISNUMBER(AI125),"Clôturée",IF(T125&lt;&gt;"","En traitement","Ouverte")))</f>
        <v/>
      </c>
      <c r="AK125" s="30">
        <f>IF(AND(ISNUMBER(B125),ISNUMBER(AI125)),AI125-B125,"")</f>
        <v/>
      </c>
      <c r="AL125" s="29">
        <f>IF(OR(A125="",AE125="",ISNUMBER(AI125)),"",IF(AE125&lt;TODAY(),"Oui","Non"))</f>
        <v/>
      </c>
    </row>
    <row r="126">
      <c r="A126" s="24" t="n"/>
      <c r="B126" s="25" t="n"/>
      <c r="C126" s="24" t="n"/>
      <c r="D126" s="24" t="n"/>
      <c r="E126" s="26" t="n"/>
      <c r="F126" s="24" t="n"/>
      <c r="G126" s="24" t="n"/>
      <c r="H126" s="24" t="n"/>
      <c r="I126" s="24" t="n"/>
      <c r="J126" s="24" t="n"/>
      <c r="K126" s="24" t="n"/>
      <c r="L126" s="26" t="n"/>
      <c r="M126" s="26" t="n"/>
      <c r="N126" s="24" t="n"/>
      <c r="O126" s="27">
        <f>IF(AND(ISNUMBER(L126),L126&gt;0,ISNUMBER(M126)),M126/L126,"")</f>
        <v/>
      </c>
      <c r="P126" s="24" t="n"/>
      <c r="Q126" s="24" t="n"/>
      <c r="R126" s="26" t="n"/>
      <c r="S126" s="26" t="n"/>
      <c r="T126" s="26" t="n"/>
      <c r="U126" s="24" t="n"/>
      <c r="V126" s="25" t="n"/>
      <c r="W126" s="26" t="n"/>
      <c r="X126" s="24" t="n"/>
      <c r="Y126" s="26" t="n"/>
      <c r="Z126" s="26" t="n"/>
      <c r="AA126" s="24" t="n"/>
      <c r="AB126" s="26" t="n"/>
      <c r="AC126" s="24" t="n"/>
      <c r="AD126" s="24" t="n"/>
      <c r="AE126" s="25" t="n"/>
      <c r="AF126" s="25" t="n"/>
      <c r="AG126" s="26" t="n"/>
      <c r="AH126" s="28" t="n"/>
      <c r="AI126" s="25" t="n"/>
      <c r="AJ126" s="29">
        <f>IF(A126="","",IF(ISNUMBER(AI126),"Clôturée",IF(T126&lt;&gt;"","En traitement","Ouverte")))</f>
        <v/>
      </c>
      <c r="AK126" s="30">
        <f>IF(AND(ISNUMBER(B126),ISNUMBER(AI126)),AI126-B126,"")</f>
        <v/>
      </c>
      <c r="AL126" s="29">
        <f>IF(OR(A126="",AE126="",ISNUMBER(AI126)),"",IF(AE126&lt;TODAY(),"Oui","Non"))</f>
        <v/>
      </c>
    </row>
    <row r="127">
      <c r="A127" s="24" t="n"/>
      <c r="B127" s="25" t="n"/>
      <c r="C127" s="24" t="n"/>
      <c r="D127" s="24" t="n"/>
      <c r="E127" s="26" t="n"/>
      <c r="F127" s="24" t="n"/>
      <c r="G127" s="24" t="n"/>
      <c r="H127" s="24" t="n"/>
      <c r="I127" s="24" t="n"/>
      <c r="J127" s="24" t="n"/>
      <c r="K127" s="24" t="n"/>
      <c r="L127" s="26" t="n"/>
      <c r="M127" s="26" t="n"/>
      <c r="N127" s="24" t="n"/>
      <c r="O127" s="27">
        <f>IF(AND(ISNUMBER(L127),L127&gt;0,ISNUMBER(M127)),M127/L127,"")</f>
        <v/>
      </c>
      <c r="P127" s="24" t="n"/>
      <c r="Q127" s="24" t="n"/>
      <c r="R127" s="26" t="n"/>
      <c r="S127" s="26" t="n"/>
      <c r="T127" s="26" t="n"/>
      <c r="U127" s="24" t="n"/>
      <c r="V127" s="25" t="n"/>
      <c r="W127" s="26" t="n"/>
      <c r="X127" s="24" t="n"/>
      <c r="Y127" s="26" t="n"/>
      <c r="Z127" s="26" t="n"/>
      <c r="AA127" s="24" t="n"/>
      <c r="AB127" s="26" t="n"/>
      <c r="AC127" s="24" t="n"/>
      <c r="AD127" s="24" t="n"/>
      <c r="AE127" s="25" t="n"/>
      <c r="AF127" s="25" t="n"/>
      <c r="AG127" s="26" t="n"/>
      <c r="AH127" s="28" t="n"/>
      <c r="AI127" s="25" t="n"/>
      <c r="AJ127" s="29">
        <f>IF(A127="","",IF(ISNUMBER(AI127),"Clôturée",IF(T127&lt;&gt;"","En traitement","Ouverte")))</f>
        <v/>
      </c>
      <c r="AK127" s="30">
        <f>IF(AND(ISNUMBER(B127),ISNUMBER(AI127)),AI127-B127,"")</f>
        <v/>
      </c>
      <c r="AL127" s="29">
        <f>IF(OR(A127="",AE127="",ISNUMBER(AI127)),"",IF(AE127&lt;TODAY(),"Oui","Non"))</f>
        <v/>
      </c>
    </row>
    <row r="128">
      <c r="A128" s="24" t="n"/>
      <c r="B128" s="25" t="n"/>
      <c r="C128" s="24" t="n"/>
      <c r="D128" s="24" t="n"/>
      <c r="E128" s="26" t="n"/>
      <c r="F128" s="24" t="n"/>
      <c r="G128" s="24" t="n"/>
      <c r="H128" s="24" t="n"/>
      <c r="I128" s="24" t="n"/>
      <c r="J128" s="24" t="n"/>
      <c r="K128" s="24" t="n"/>
      <c r="L128" s="26" t="n"/>
      <c r="M128" s="26" t="n"/>
      <c r="N128" s="24" t="n"/>
      <c r="O128" s="27">
        <f>IF(AND(ISNUMBER(L128),L128&gt;0,ISNUMBER(M128)),M128/L128,"")</f>
        <v/>
      </c>
      <c r="P128" s="24" t="n"/>
      <c r="Q128" s="24" t="n"/>
      <c r="R128" s="26" t="n"/>
      <c r="S128" s="26" t="n"/>
      <c r="T128" s="26" t="n"/>
      <c r="U128" s="24" t="n"/>
      <c r="V128" s="25" t="n"/>
      <c r="W128" s="26" t="n"/>
      <c r="X128" s="24" t="n"/>
      <c r="Y128" s="26" t="n"/>
      <c r="Z128" s="26" t="n"/>
      <c r="AA128" s="24" t="n"/>
      <c r="AB128" s="26" t="n"/>
      <c r="AC128" s="24" t="n"/>
      <c r="AD128" s="24" t="n"/>
      <c r="AE128" s="25" t="n"/>
      <c r="AF128" s="25" t="n"/>
      <c r="AG128" s="26" t="n"/>
      <c r="AH128" s="28" t="n"/>
      <c r="AI128" s="25" t="n"/>
      <c r="AJ128" s="29">
        <f>IF(A128="","",IF(ISNUMBER(AI128),"Clôturée",IF(T128&lt;&gt;"","En traitement","Ouverte")))</f>
        <v/>
      </c>
      <c r="AK128" s="30">
        <f>IF(AND(ISNUMBER(B128),ISNUMBER(AI128)),AI128-B128,"")</f>
        <v/>
      </c>
      <c r="AL128" s="29">
        <f>IF(OR(A128="",AE128="",ISNUMBER(AI128)),"",IF(AE128&lt;TODAY(),"Oui","Non"))</f>
        <v/>
      </c>
    </row>
    <row r="129">
      <c r="A129" s="24" t="n"/>
      <c r="B129" s="25" t="n"/>
      <c r="C129" s="24" t="n"/>
      <c r="D129" s="24" t="n"/>
      <c r="E129" s="26" t="n"/>
      <c r="F129" s="24" t="n"/>
      <c r="G129" s="24" t="n"/>
      <c r="H129" s="24" t="n"/>
      <c r="I129" s="24" t="n"/>
      <c r="J129" s="24" t="n"/>
      <c r="K129" s="24" t="n"/>
      <c r="L129" s="26" t="n"/>
      <c r="M129" s="26" t="n"/>
      <c r="N129" s="24" t="n"/>
      <c r="O129" s="27">
        <f>IF(AND(ISNUMBER(L129),L129&gt;0,ISNUMBER(M129)),M129/L129,"")</f>
        <v/>
      </c>
      <c r="P129" s="24" t="n"/>
      <c r="Q129" s="24" t="n"/>
      <c r="R129" s="26" t="n"/>
      <c r="S129" s="26" t="n"/>
      <c r="T129" s="26" t="n"/>
      <c r="U129" s="24" t="n"/>
      <c r="V129" s="25" t="n"/>
      <c r="W129" s="26" t="n"/>
      <c r="X129" s="24" t="n"/>
      <c r="Y129" s="26" t="n"/>
      <c r="Z129" s="26" t="n"/>
      <c r="AA129" s="24" t="n"/>
      <c r="AB129" s="26" t="n"/>
      <c r="AC129" s="24" t="n"/>
      <c r="AD129" s="24" t="n"/>
      <c r="AE129" s="25" t="n"/>
      <c r="AF129" s="25" t="n"/>
      <c r="AG129" s="26" t="n"/>
      <c r="AH129" s="28" t="n"/>
      <c r="AI129" s="25" t="n"/>
      <c r="AJ129" s="29">
        <f>IF(A129="","",IF(ISNUMBER(AI129),"Clôturée",IF(T129&lt;&gt;"","En traitement","Ouverte")))</f>
        <v/>
      </c>
      <c r="AK129" s="30">
        <f>IF(AND(ISNUMBER(B129),ISNUMBER(AI129)),AI129-B129,"")</f>
        <v/>
      </c>
      <c r="AL129" s="29">
        <f>IF(OR(A129="",AE129="",ISNUMBER(AI129)),"",IF(AE129&lt;TODAY(),"Oui","Non"))</f>
        <v/>
      </c>
    </row>
    <row r="130">
      <c r="A130" s="24" t="n"/>
      <c r="B130" s="25" t="n"/>
      <c r="C130" s="24" t="n"/>
      <c r="D130" s="24" t="n"/>
      <c r="E130" s="26" t="n"/>
      <c r="F130" s="24" t="n"/>
      <c r="G130" s="24" t="n"/>
      <c r="H130" s="24" t="n"/>
      <c r="I130" s="24" t="n"/>
      <c r="J130" s="24" t="n"/>
      <c r="K130" s="24" t="n"/>
      <c r="L130" s="26" t="n"/>
      <c r="M130" s="26" t="n"/>
      <c r="N130" s="24" t="n"/>
      <c r="O130" s="27">
        <f>IF(AND(ISNUMBER(L130),L130&gt;0,ISNUMBER(M130)),M130/L130,"")</f>
        <v/>
      </c>
      <c r="P130" s="24" t="n"/>
      <c r="Q130" s="24" t="n"/>
      <c r="R130" s="26" t="n"/>
      <c r="S130" s="26" t="n"/>
      <c r="T130" s="26" t="n"/>
      <c r="U130" s="24" t="n"/>
      <c r="V130" s="25" t="n"/>
      <c r="W130" s="26" t="n"/>
      <c r="X130" s="24" t="n"/>
      <c r="Y130" s="26" t="n"/>
      <c r="Z130" s="26" t="n"/>
      <c r="AA130" s="24" t="n"/>
      <c r="AB130" s="26" t="n"/>
      <c r="AC130" s="24" t="n"/>
      <c r="AD130" s="24" t="n"/>
      <c r="AE130" s="25" t="n"/>
      <c r="AF130" s="25" t="n"/>
      <c r="AG130" s="26" t="n"/>
      <c r="AH130" s="28" t="n"/>
      <c r="AI130" s="25" t="n"/>
      <c r="AJ130" s="29">
        <f>IF(A130="","",IF(ISNUMBER(AI130),"Clôturée",IF(T130&lt;&gt;"","En traitement","Ouverte")))</f>
        <v/>
      </c>
      <c r="AK130" s="30">
        <f>IF(AND(ISNUMBER(B130),ISNUMBER(AI130)),AI130-B130,"")</f>
        <v/>
      </c>
      <c r="AL130" s="29">
        <f>IF(OR(A130="",AE130="",ISNUMBER(AI130)),"",IF(AE130&lt;TODAY(),"Oui","Non"))</f>
        <v/>
      </c>
    </row>
    <row r="131">
      <c r="A131" s="24" t="n"/>
      <c r="B131" s="25" t="n"/>
      <c r="C131" s="24" t="n"/>
      <c r="D131" s="24" t="n"/>
      <c r="E131" s="26" t="n"/>
      <c r="F131" s="24" t="n"/>
      <c r="G131" s="24" t="n"/>
      <c r="H131" s="24" t="n"/>
      <c r="I131" s="24" t="n"/>
      <c r="J131" s="24" t="n"/>
      <c r="K131" s="24" t="n"/>
      <c r="L131" s="26" t="n"/>
      <c r="M131" s="26" t="n"/>
      <c r="N131" s="24" t="n"/>
      <c r="O131" s="27">
        <f>IF(AND(ISNUMBER(L131),L131&gt;0,ISNUMBER(M131)),M131/L131,"")</f>
        <v/>
      </c>
      <c r="P131" s="24" t="n"/>
      <c r="Q131" s="24" t="n"/>
      <c r="R131" s="26" t="n"/>
      <c r="S131" s="26" t="n"/>
      <c r="T131" s="26" t="n"/>
      <c r="U131" s="24" t="n"/>
      <c r="V131" s="25" t="n"/>
      <c r="W131" s="26" t="n"/>
      <c r="X131" s="24" t="n"/>
      <c r="Y131" s="26" t="n"/>
      <c r="Z131" s="26" t="n"/>
      <c r="AA131" s="24" t="n"/>
      <c r="AB131" s="26" t="n"/>
      <c r="AC131" s="24" t="n"/>
      <c r="AD131" s="24" t="n"/>
      <c r="AE131" s="25" t="n"/>
      <c r="AF131" s="25" t="n"/>
      <c r="AG131" s="26" t="n"/>
      <c r="AH131" s="28" t="n"/>
      <c r="AI131" s="25" t="n"/>
      <c r="AJ131" s="29">
        <f>IF(A131="","",IF(ISNUMBER(AI131),"Clôturée",IF(T131&lt;&gt;"","En traitement","Ouverte")))</f>
        <v/>
      </c>
      <c r="AK131" s="30">
        <f>IF(AND(ISNUMBER(B131),ISNUMBER(AI131)),AI131-B131,"")</f>
        <v/>
      </c>
      <c r="AL131" s="29">
        <f>IF(OR(A131="",AE131="",ISNUMBER(AI131)),"",IF(AE131&lt;TODAY(),"Oui","Non"))</f>
        <v/>
      </c>
    </row>
    <row r="132">
      <c r="A132" s="24" t="n"/>
      <c r="B132" s="25" t="n"/>
      <c r="C132" s="24" t="n"/>
      <c r="D132" s="24" t="n"/>
      <c r="E132" s="26" t="n"/>
      <c r="F132" s="24" t="n"/>
      <c r="G132" s="24" t="n"/>
      <c r="H132" s="24" t="n"/>
      <c r="I132" s="24" t="n"/>
      <c r="J132" s="24" t="n"/>
      <c r="K132" s="24" t="n"/>
      <c r="L132" s="26" t="n"/>
      <c r="M132" s="26" t="n"/>
      <c r="N132" s="24" t="n"/>
      <c r="O132" s="27">
        <f>IF(AND(ISNUMBER(L132),L132&gt;0,ISNUMBER(M132)),M132/L132,"")</f>
        <v/>
      </c>
      <c r="P132" s="24" t="n"/>
      <c r="Q132" s="24" t="n"/>
      <c r="R132" s="26" t="n"/>
      <c r="S132" s="26" t="n"/>
      <c r="T132" s="26" t="n"/>
      <c r="U132" s="24" t="n"/>
      <c r="V132" s="25" t="n"/>
      <c r="W132" s="26" t="n"/>
      <c r="X132" s="24" t="n"/>
      <c r="Y132" s="26" t="n"/>
      <c r="Z132" s="26" t="n"/>
      <c r="AA132" s="24" t="n"/>
      <c r="AB132" s="26" t="n"/>
      <c r="AC132" s="24" t="n"/>
      <c r="AD132" s="24" t="n"/>
      <c r="AE132" s="25" t="n"/>
      <c r="AF132" s="25" t="n"/>
      <c r="AG132" s="26" t="n"/>
      <c r="AH132" s="28" t="n"/>
      <c r="AI132" s="25" t="n"/>
      <c r="AJ132" s="29">
        <f>IF(A132="","",IF(ISNUMBER(AI132),"Clôturée",IF(T132&lt;&gt;"","En traitement","Ouverte")))</f>
        <v/>
      </c>
      <c r="AK132" s="30">
        <f>IF(AND(ISNUMBER(B132),ISNUMBER(AI132)),AI132-B132,"")</f>
        <v/>
      </c>
      <c r="AL132" s="29">
        <f>IF(OR(A132="",AE132="",ISNUMBER(AI132)),"",IF(AE132&lt;TODAY(),"Oui","Non"))</f>
        <v/>
      </c>
    </row>
    <row r="133">
      <c r="A133" s="24" t="n"/>
      <c r="B133" s="25" t="n"/>
      <c r="C133" s="24" t="n"/>
      <c r="D133" s="24" t="n"/>
      <c r="E133" s="26" t="n"/>
      <c r="F133" s="24" t="n"/>
      <c r="G133" s="24" t="n"/>
      <c r="H133" s="24" t="n"/>
      <c r="I133" s="24" t="n"/>
      <c r="J133" s="24" t="n"/>
      <c r="K133" s="24" t="n"/>
      <c r="L133" s="26" t="n"/>
      <c r="M133" s="26" t="n"/>
      <c r="N133" s="24" t="n"/>
      <c r="O133" s="27">
        <f>IF(AND(ISNUMBER(L133),L133&gt;0,ISNUMBER(M133)),M133/L133,"")</f>
        <v/>
      </c>
      <c r="P133" s="24" t="n"/>
      <c r="Q133" s="24" t="n"/>
      <c r="R133" s="26" t="n"/>
      <c r="S133" s="26" t="n"/>
      <c r="T133" s="26" t="n"/>
      <c r="U133" s="24" t="n"/>
      <c r="V133" s="25" t="n"/>
      <c r="W133" s="26" t="n"/>
      <c r="X133" s="24" t="n"/>
      <c r="Y133" s="26" t="n"/>
      <c r="Z133" s="26" t="n"/>
      <c r="AA133" s="24" t="n"/>
      <c r="AB133" s="26" t="n"/>
      <c r="AC133" s="24" t="n"/>
      <c r="AD133" s="24" t="n"/>
      <c r="AE133" s="25" t="n"/>
      <c r="AF133" s="25" t="n"/>
      <c r="AG133" s="26" t="n"/>
      <c r="AH133" s="28" t="n"/>
      <c r="AI133" s="25" t="n"/>
      <c r="AJ133" s="29">
        <f>IF(A133="","",IF(ISNUMBER(AI133),"Clôturée",IF(T133&lt;&gt;"","En traitement","Ouverte")))</f>
        <v/>
      </c>
      <c r="AK133" s="30">
        <f>IF(AND(ISNUMBER(B133),ISNUMBER(AI133)),AI133-B133,"")</f>
        <v/>
      </c>
      <c r="AL133" s="29">
        <f>IF(OR(A133="",AE133="",ISNUMBER(AI133)),"",IF(AE133&lt;TODAY(),"Oui","Non"))</f>
        <v/>
      </c>
    </row>
    <row r="134">
      <c r="A134" s="24" t="n"/>
      <c r="B134" s="25" t="n"/>
      <c r="C134" s="24" t="n"/>
      <c r="D134" s="24" t="n"/>
      <c r="E134" s="26" t="n"/>
      <c r="F134" s="24" t="n"/>
      <c r="G134" s="24" t="n"/>
      <c r="H134" s="24" t="n"/>
      <c r="I134" s="24" t="n"/>
      <c r="J134" s="24" t="n"/>
      <c r="K134" s="24" t="n"/>
      <c r="L134" s="26" t="n"/>
      <c r="M134" s="26" t="n"/>
      <c r="N134" s="24" t="n"/>
      <c r="O134" s="27">
        <f>IF(AND(ISNUMBER(L134),L134&gt;0,ISNUMBER(M134)),M134/L134,"")</f>
        <v/>
      </c>
      <c r="P134" s="24" t="n"/>
      <c r="Q134" s="24" t="n"/>
      <c r="R134" s="26" t="n"/>
      <c r="S134" s="26" t="n"/>
      <c r="T134" s="26" t="n"/>
      <c r="U134" s="24" t="n"/>
      <c r="V134" s="25" t="n"/>
      <c r="W134" s="26" t="n"/>
      <c r="X134" s="24" t="n"/>
      <c r="Y134" s="26" t="n"/>
      <c r="Z134" s="26" t="n"/>
      <c r="AA134" s="24" t="n"/>
      <c r="AB134" s="26" t="n"/>
      <c r="AC134" s="24" t="n"/>
      <c r="AD134" s="24" t="n"/>
      <c r="AE134" s="25" t="n"/>
      <c r="AF134" s="25" t="n"/>
      <c r="AG134" s="26" t="n"/>
      <c r="AH134" s="28" t="n"/>
      <c r="AI134" s="25" t="n"/>
      <c r="AJ134" s="29">
        <f>IF(A134="","",IF(ISNUMBER(AI134),"Clôturée",IF(T134&lt;&gt;"","En traitement","Ouverte")))</f>
        <v/>
      </c>
      <c r="AK134" s="30">
        <f>IF(AND(ISNUMBER(B134),ISNUMBER(AI134)),AI134-B134,"")</f>
        <v/>
      </c>
      <c r="AL134" s="29">
        <f>IF(OR(A134="",AE134="",ISNUMBER(AI134)),"",IF(AE134&lt;TODAY(),"Oui","Non"))</f>
        <v/>
      </c>
    </row>
    <row r="135">
      <c r="A135" s="24" t="n"/>
      <c r="B135" s="25" t="n"/>
      <c r="C135" s="24" t="n"/>
      <c r="D135" s="24" t="n"/>
      <c r="E135" s="26" t="n"/>
      <c r="F135" s="24" t="n"/>
      <c r="G135" s="24" t="n"/>
      <c r="H135" s="24" t="n"/>
      <c r="I135" s="24" t="n"/>
      <c r="J135" s="24" t="n"/>
      <c r="K135" s="24" t="n"/>
      <c r="L135" s="26" t="n"/>
      <c r="M135" s="26" t="n"/>
      <c r="N135" s="24" t="n"/>
      <c r="O135" s="27">
        <f>IF(AND(ISNUMBER(L135),L135&gt;0,ISNUMBER(M135)),M135/L135,"")</f>
        <v/>
      </c>
      <c r="P135" s="24" t="n"/>
      <c r="Q135" s="24" t="n"/>
      <c r="R135" s="26" t="n"/>
      <c r="S135" s="26" t="n"/>
      <c r="T135" s="26" t="n"/>
      <c r="U135" s="24" t="n"/>
      <c r="V135" s="25" t="n"/>
      <c r="W135" s="26" t="n"/>
      <c r="X135" s="24" t="n"/>
      <c r="Y135" s="26" t="n"/>
      <c r="Z135" s="26" t="n"/>
      <c r="AA135" s="24" t="n"/>
      <c r="AB135" s="26" t="n"/>
      <c r="AC135" s="24" t="n"/>
      <c r="AD135" s="24" t="n"/>
      <c r="AE135" s="25" t="n"/>
      <c r="AF135" s="25" t="n"/>
      <c r="AG135" s="26" t="n"/>
      <c r="AH135" s="28" t="n"/>
      <c r="AI135" s="25" t="n"/>
      <c r="AJ135" s="29">
        <f>IF(A135="","",IF(ISNUMBER(AI135),"Clôturée",IF(T135&lt;&gt;"","En traitement","Ouverte")))</f>
        <v/>
      </c>
      <c r="AK135" s="30">
        <f>IF(AND(ISNUMBER(B135),ISNUMBER(AI135)),AI135-B135,"")</f>
        <v/>
      </c>
      <c r="AL135" s="29">
        <f>IF(OR(A135="",AE135="",ISNUMBER(AI135)),"",IF(AE135&lt;TODAY(),"Oui","Non"))</f>
        <v/>
      </c>
    </row>
    <row r="136">
      <c r="A136" s="24" t="n"/>
      <c r="B136" s="25" t="n"/>
      <c r="C136" s="24" t="n"/>
      <c r="D136" s="24" t="n"/>
      <c r="E136" s="26" t="n"/>
      <c r="F136" s="24" t="n"/>
      <c r="G136" s="24" t="n"/>
      <c r="H136" s="24" t="n"/>
      <c r="I136" s="24" t="n"/>
      <c r="J136" s="24" t="n"/>
      <c r="K136" s="24" t="n"/>
      <c r="L136" s="26" t="n"/>
      <c r="M136" s="26" t="n"/>
      <c r="N136" s="24" t="n"/>
      <c r="O136" s="27">
        <f>IF(AND(ISNUMBER(L136),L136&gt;0,ISNUMBER(M136)),M136/L136,"")</f>
        <v/>
      </c>
      <c r="P136" s="24" t="n"/>
      <c r="Q136" s="24" t="n"/>
      <c r="R136" s="26" t="n"/>
      <c r="S136" s="26" t="n"/>
      <c r="T136" s="26" t="n"/>
      <c r="U136" s="24" t="n"/>
      <c r="V136" s="25" t="n"/>
      <c r="W136" s="26" t="n"/>
      <c r="X136" s="24" t="n"/>
      <c r="Y136" s="26" t="n"/>
      <c r="Z136" s="26" t="n"/>
      <c r="AA136" s="24" t="n"/>
      <c r="AB136" s="26" t="n"/>
      <c r="AC136" s="24" t="n"/>
      <c r="AD136" s="24" t="n"/>
      <c r="AE136" s="25" t="n"/>
      <c r="AF136" s="25" t="n"/>
      <c r="AG136" s="26" t="n"/>
      <c r="AH136" s="28" t="n"/>
      <c r="AI136" s="25" t="n"/>
      <c r="AJ136" s="29">
        <f>IF(A136="","",IF(ISNUMBER(AI136),"Clôturée",IF(T136&lt;&gt;"","En traitement","Ouverte")))</f>
        <v/>
      </c>
      <c r="AK136" s="30">
        <f>IF(AND(ISNUMBER(B136),ISNUMBER(AI136)),AI136-B136,"")</f>
        <v/>
      </c>
      <c r="AL136" s="29">
        <f>IF(OR(A136="",AE136="",ISNUMBER(AI136)),"",IF(AE136&lt;TODAY(),"Oui","Non"))</f>
        <v/>
      </c>
    </row>
    <row r="137">
      <c r="A137" s="24" t="n"/>
      <c r="B137" s="25" t="n"/>
      <c r="C137" s="24" t="n"/>
      <c r="D137" s="24" t="n"/>
      <c r="E137" s="26" t="n"/>
      <c r="F137" s="24" t="n"/>
      <c r="G137" s="24" t="n"/>
      <c r="H137" s="24" t="n"/>
      <c r="I137" s="24" t="n"/>
      <c r="J137" s="24" t="n"/>
      <c r="K137" s="24" t="n"/>
      <c r="L137" s="26" t="n"/>
      <c r="M137" s="26" t="n"/>
      <c r="N137" s="24" t="n"/>
      <c r="O137" s="27">
        <f>IF(AND(ISNUMBER(L137),L137&gt;0,ISNUMBER(M137)),M137/L137,"")</f>
        <v/>
      </c>
      <c r="P137" s="24" t="n"/>
      <c r="Q137" s="24" t="n"/>
      <c r="R137" s="26" t="n"/>
      <c r="S137" s="26" t="n"/>
      <c r="T137" s="26" t="n"/>
      <c r="U137" s="24" t="n"/>
      <c r="V137" s="25" t="n"/>
      <c r="W137" s="26" t="n"/>
      <c r="X137" s="24" t="n"/>
      <c r="Y137" s="26" t="n"/>
      <c r="Z137" s="26" t="n"/>
      <c r="AA137" s="24" t="n"/>
      <c r="AB137" s="26" t="n"/>
      <c r="AC137" s="24" t="n"/>
      <c r="AD137" s="24" t="n"/>
      <c r="AE137" s="25" t="n"/>
      <c r="AF137" s="25" t="n"/>
      <c r="AG137" s="26" t="n"/>
      <c r="AH137" s="28" t="n"/>
      <c r="AI137" s="25" t="n"/>
      <c r="AJ137" s="29">
        <f>IF(A137="","",IF(ISNUMBER(AI137),"Clôturée",IF(T137&lt;&gt;"","En traitement","Ouverte")))</f>
        <v/>
      </c>
      <c r="AK137" s="30">
        <f>IF(AND(ISNUMBER(B137),ISNUMBER(AI137)),AI137-B137,"")</f>
        <v/>
      </c>
      <c r="AL137" s="29">
        <f>IF(OR(A137="",AE137="",ISNUMBER(AI137)),"",IF(AE137&lt;TODAY(),"Oui","Non"))</f>
        <v/>
      </c>
    </row>
    <row r="138">
      <c r="A138" s="24" t="n"/>
      <c r="B138" s="25" t="n"/>
      <c r="C138" s="24" t="n"/>
      <c r="D138" s="24" t="n"/>
      <c r="E138" s="26" t="n"/>
      <c r="F138" s="24" t="n"/>
      <c r="G138" s="24" t="n"/>
      <c r="H138" s="24" t="n"/>
      <c r="I138" s="24" t="n"/>
      <c r="J138" s="24" t="n"/>
      <c r="K138" s="24" t="n"/>
      <c r="L138" s="26" t="n"/>
      <c r="M138" s="26" t="n"/>
      <c r="N138" s="24" t="n"/>
      <c r="O138" s="27">
        <f>IF(AND(ISNUMBER(L138),L138&gt;0,ISNUMBER(M138)),M138/L138,"")</f>
        <v/>
      </c>
      <c r="P138" s="24" t="n"/>
      <c r="Q138" s="24" t="n"/>
      <c r="R138" s="26" t="n"/>
      <c r="S138" s="26" t="n"/>
      <c r="T138" s="26" t="n"/>
      <c r="U138" s="24" t="n"/>
      <c r="V138" s="25" t="n"/>
      <c r="W138" s="26" t="n"/>
      <c r="X138" s="24" t="n"/>
      <c r="Y138" s="26" t="n"/>
      <c r="Z138" s="26" t="n"/>
      <c r="AA138" s="24" t="n"/>
      <c r="AB138" s="26" t="n"/>
      <c r="AC138" s="24" t="n"/>
      <c r="AD138" s="24" t="n"/>
      <c r="AE138" s="25" t="n"/>
      <c r="AF138" s="25" t="n"/>
      <c r="AG138" s="26" t="n"/>
      <c r="AH138" s="28" t="n"/>
      <c r="AI138" s="25" t="n"/>
      <c r="AJ138" s="29">
        <f>IF(A138="","",IF(ISNUMBER(AI138),"Clôturée",IF(T138&lt;&gt;"","En traitement","Ouverte")))</f>
        <v/>
      </c>
      <c r="AK138" s="30">
        <f>IF(AND(ISNUMBER(B138),ISNUMBER(AI138)),AI138-B138,"")</f>
        <v/>
      </c>
      <c r="AL138" s="29">
        <f>IF(OR(A138="",AE138="",ISNUMBER(AI138)),"",IF(AE138&lt;TODAY(),"Oui","Non"))</f>
        <v/>
      </c>
    </row>
    <row r="139">
      <c r="A139" s="24" t="n"/>
      <c r="B139" s="25" t="n"/>
      <c r="C139" s="24" t="n"/>
      <c r="D139" s="24" t="n"/>
      <c r="E139" s="26" t="n"/>
      <c r="F139" s="24" t="n"/>
      <c r="G139" s="24" t="n"/>
      <c r="H139" s="24" t="n"/>
      <c r="I139" s="24" t="n"/>
      <c r="J139" s="24" t="n"/>
      <c r="K139" s="24" t="n"/>
      <c r="L139" s="26" t="n"/>
      <c r="M139" s="26" t="n"/>
      <c r="N139" s="24" t="n"/>
      <c r="O139" s="27">
        <f>IF(AND(ISNUMBER(L139),L139&gt;0,ISNUMBER(M139)),M139/L139,"")</f>
        <v/>
      </c>
      <c r="P139" s="24" t="n"/>
      <c r="Q139" s="24" t="n"/>
      <c r="R139" s="26" t="n"/>
      <c r="S139" s="26" t="n"/>
      <c r="T139" s="26" t="n"/>
      <c r="U139" s="24" t="n"/>
      <c r="V139" s="25" t="n"/>
      <c r="W139" s="26" t="n"/>
      <c r="X139" s="24" t="n"/>
      <c r="Y139" s="26" t="n"/>
      <c r="Z139" s="26" t="n"/>
      <c r="AA139" s="24" t="n"/>
      <c r="AB139" s="26" t="n"/>
      <c r="AC139" s="24" t="n"/>
      <c r="AD139" s="24" t="n"/>
      <c r="AE139" s="25" t="n"/>
      <c r="AF139" s="25" t="n"/>
      <c r="AG139" s="26" t="n"/>
      <c r="AH139" s="28" t="n"/>
      <c r="AI139" s="25" t="n"/>
      <c r="AJ139" s="29">
        <f>IF(A139="","",IF(ISNUMBER(AI139),"Clôturée",IF(T139&lt;&gt;"","En traitement","Ouverte")))</f>
        <v/>
      </c>
      <c r="AK139" s="30">
        <f>IF(AND(ISNUMBER(B139),ISNUMBER(AI139)),AI139-B139,"")</f>
        <v/>
      </c>
      <c r="AL139" s="29">
        <f>IF(OR(A139="",AE139="",ISNUMBER(AI139)),"",IF(AE139&lt;TODAY(),"Oui","Non"))</f>
        <v/>
      </c>
    </row>
    <row r="140">
      <c r="A140" s="24" t="n"/>
      <c r="B140" s="25" t="n"/>
      <c r="C140" s="24" t="n"/>
      <c r="D140" s="24" t="n"/>
      <c r="E140" s="26" t="n"/>
      <c r="F140" s="24" t="n"/>
      <c r="G140" s="24" t="n"/>
      <c r="H140" s="24" t="n"/>
      <c r="I140" s="24" t="n"/>
      <c r="J140" s="24" t="n"/>
      <c r="K140" s="24" t="n"/>
      <c r="L140" s="26" t="n"/>
      <c r="M140" s="26" t="n"/>
      <c r="N140" s="24" t="n"/>
      <c r="O140" s="27">
        <f>IF(AND(ISNUMBER(L140),L140&gt;0,ISNUMBER(M140)),M140/L140,"")</f>
        <v/>
      </c>
      <c r="P140" s="24" t="n"/>
      <c r="Q140" s="24" t="n"/>
      <c r="R140" s="26" t="n"/>
      <c r="S140" s="26" t="n"/>
      <c r="T140" s="26" t="n"/>
      <c r="U140" s="24" t="n"/>
      <c r="V140" s="25" t="n"/>
      <c r="W140" s="26" t="n"/>
      <c r="X140" s="24" t="n"/>
      <c r="Y140" s="26" t="n"/>
      <c r="Z140" s="26" t="n"/>
      <c r="AA140" s="24" t="n"/>
      <c r="AB140" s="26" t="n"/>
      <c r="AC140" s="24" t="n"/>
      <c r="AD140" s="24" t="n"/>
      <c r="AE140" s="25" t="n"/>
      <c r="AF140" s="25" t="n"/>
      <c r="AG140" s="26" t="n"/>
      <c r="AH140" s="28" t="n"/>
      <c r="AI140" s="25" t="n"/>
      <c r="AJ140" s="29">
        <f>IF(A140="","",IF(ISNUMBER(AI140),"Clôturée",IF(T140&lt;&gt;"","En traitement","Ouverte")))</f>
        <v/>
      </c>
      <c r="AK140" s="30">
        <f>IF(AND(ISNUMBER(B140),ISNUMBER(AI140)),AI140-B140,"")</f>
        <v/>
      </c>
      <c r="AL140" s="29">
        <f>IF(OR(A140="",AE140="",ISNUMBER(AI140)),"",IF(AE140&lt;TODAY(),"Oui","Non"))</f>
        <v/>
      </c>
    </row>
    <row r="141">
      <c r="A141" s="24" t="n"/>
      <c r="B141" s="25" t="n"/>
      <c r="C141" s="24" t="n"/>
      <c r="D141" s="24" t="n"/>
      <c r="E141" s="26" t="n"/>
      <c r="F141" s="24" t="n"/>
      <c r="G141" s="24" t="n"/>
      <c r="H141" s="24" t="n"/>
      <c r="I141" s="24" t="n"/>
      <c r="J141" s="24" t="n"/>
      <c r="K141" s="24" t="n"/>
      <c r="L141" s="26" t="n"/>
      <c r="M141" s="26" t="n"/>
      <c r="N141" s="24" t="n"/>
      <c r="O141" s="27">
        <f>IF(AND(ISNUMBER(L141),L141&gt;0,ISNUMBER(M141)),M141/L141,"")</f>
        <v/>
      </c>
      <c r="P141" s="24" t="n"/>
      <c r="Q141" s="24" t="n"/>
      <c r="R141" s="26" t="n"/>
      <c r="S141" s="26" t="n"/>
      <c r="T141" s="26" t="n"/>
      <c r="U141" s="24" t="n"/>
      <c r="V141" s="25" t="n"/>
      <c r="W141" s="26" t="n"/>
      <c r="X141" s="24" t="n"/>
      <c r="Y141" s="26" t="n"/>
      <c r="Z141" s="26" t="n"/>
      <c r="AA141" s="24" t="n"/>
      <c r="AB141" s="26" t="n"/>
      <c r="AC141" s="24" t="n"/>
      <c r="AD141" s="24" t="n"/>
      <c r="AE141" s="25" t="n"/>
      <c r="AF141" s="25" t="n"/>
      <c r="AG141" s="26" t="n"/>
      <c r="AH141" s="28" t="n"/>
      <c r="AI141" s="25" t="n"/>
      <c r="AJ141" s="29">
        <f>IF(A141="","",IF(ISNUMBER(AI141),"Clôturée",IF(T141&lt;&gt;"","En traitement","Ouverte")))</f>
        <v/>
      </c>
      <c r="AK141" s="30">
        <f>IF(AND(ISNUMBER(B141),ISNUMBER(AI141)),AI141-B141,"")</f>
        <v/>
      </c>
      <c r="AL141" s="29">
        <f>IF(OR(A141="",AE141="",ISNUMBER(AI141)),"",IF(AE141&lt;TODAY(),"Oui","Non"))</f>
        <v/>
      </c>
    </row>
    <row r="142">
      <c r="A142" s="24" t="n"/>
      <c r="B142" s="25" t="n"/>
      <c r="C142" s="24" t="n"/>
      <c r="D142" s="24" t="n"/>
      <c r="E142" s="26" t="n"/>
      <c r="F142" s="24" t="n"/>
      <c r="G142" s="24" t="n"/>
      <c r="H142" s="24" t="n"/>
      <c r="I142" s="24" t="n"/>
      <c r="J142" s="24" t="n"/>
      <c r="K142" s="24" t="n"/>
      <c r="L142" s="26" t="n"/>
      <c r="M142" s="26" t="n"/>
      <c r="N142" s="24" t="n"/>
      <c r="O142" s="27">
        <f>IF(AND(ISNUMBER(L142),L142&gt;0,ISNUMBER(M142)),M142/L142,"")</f>
        <v/>
      </c>
      <c r="P142" s="24" t="n"/>
      <c r="Q142" s="24" t="n"/>
      <c r="R142" s="26" t="n"/>
      <c r="S142" s="26" t="n"/>
      <c r="T142" s="26" t="n"/>
      <c r="U142" s="24" t="n"/>
      <c r="V142" s="25" t="n"/>
      <c r="W142" s="26" t="n"/>
      <c r="X142" s="24" t="n"/>
      <c r="Y142" s="26" t="n"/>
      <c r="Z142" s="26" t="n"/>
      <c r="AA142" s="24" t="n"/>
      <c r="AB142" s="26" t="n"/>
      <c r="AC142" s="24" t="n"/>
      <c r="AD142" s="24" t="n"/>
      <c r="AE142" s="25" t="n"/>
      <c r="AF142" s="25" t="n"/>
      <c r="AG142" s="26" t="n"/>
      <c r="AH142" s="28" t="n"/>
      <c r="AI142" s="25" t="n"/>
      <c r="AJ142" s="29">
        <f>IF(A142="","",IF(ISNUMBER(AI142),"Clôturée",IF(T142&lt;&gt;"","En traitement","Ouverte")))</f>
        <v/>
      </c>
      <c r="AK142" s="30">
        <f>IF(AND(ISNUMBER(B142),ISNUMBER(AI142)),AI142-B142,"")</f>
        <v/>
      </c>
      <c r="AL142" s="29">
        <f>IF(OR(A142="",AE142="",ISNUMBER(AI142)),"",IF(AE142&lt;TODAY(),"Oui","Non"))</f>
        <v/>
      </c>
    </row>
    <row r="143">
      <c r="A143" s="24" t="n"/>
      <c r="B143" s="25" t="n"/>
      <c r="C143" s="24" t="n"/>
      <c r="D143" s="24" t="n"/>
      <c r="E143" s="26" t="n"/>
      <c r="F143" s="24" t="n"/>
      <c r="G143" s="24" t="n"/>
      <c r="H143" s="24" t="n"/>
      <c r="I143" s="24" t="n"/>
      <c r="J143" s="24" t="n"/>
      <c r="K143" s="24" t="n"/>
      <c r="L143" s="26" t="n"/>
      <c r="M143" s="26" t="n"/>
      <c r="N143" s="24" t="n"/>
      <c r="O143" s="27">
        <f>IF(AND(ISNUMBER(L143),L143&gt;0,ISNUMBER(M143)),M143/L143,"")</f>
        <v/>
      </c>
      <c r="P143" s="24" t="n"/>
      <c r="Q143" s="24" t="n"/>
      <c r="R143" s="26" t="n"/>
      <c r="S143" s="26" t="n"/>
      <c r="T143" s="26" t="n"/>
      <c r="U143" s="24" t="n"/>
      <c r="V143" s="25" t="n"/>
      <c r="W143" s="26" t="n"/>
      <c r="X143" s="24" t="n"/>
      <c r="Y143" s="26" t="n"/>
      <c r="Z143" s="26" t="n"/>
      <c r="AA143" s="24" t="n"/>
      <c r="AB143" s="26" t="n"/>
      <c r="AC143" s="24" t="n"/>
      <c r="AD143" s="24" t="n"/>
      <c r="AE143" s="25" t="n"/>
      <c r="AF143" s="25" t="n"/>
      <c r="AG143" s="26" t="n"/>
      <c r="AH143" s="28" t="n"/>
      <c r="AI143" s="25" t="n"/>
      <c r="AJ143" s="29">
        <f>IF(A143="","",IF(ISNUMBER(AI143),"Clôturée",IF(T143&lt;&gt;"","En traitement","Ouverte")))</f>
        <v/>
      </c>
      <c r="AK143" s="30">
        <f>IF(AND(ISNUMBER(B143),ISNUMBER(AI143)),AI143-B143,"")</f>
        <v/>
      </c>
      <c r="AL143" s="29">
        <f>IF(OR(A143="",AE143="",ISNUMBER(AI143)),"",IF(AE143&lt;TODAY(),"Oui","Non"))</f>
        <v/>
      </c>
    </row>
    <row r="144">
      <c r="A144" s="24" t="n"/>
      <c r="B144" s="25" t="n"/>
      <c r="C144" s="24" t="n"/>
      <c r="D144" s="24" t="n"/>
      <c r="E144" s="26" t="n"/>
      <c r="F144" s="24" t="n"/>
      <c r="G144" s="24" t="n"/>
      <c r="H144" s="24" t="n"/>
      <c r="I144" s="24" t="n"/>
      <c r="J144" s="24" t="n"/>
      <c r="K144" s="24" t="n"/>
      <c r="L144" s="26" t="n"/>
      <c r="M144" s="26" t="n"/>
      <c r="N144" s="24" t="n"/>
      <c r="O144" s="27">
        <f>IF(AND(ISNUMBER(L144),L144&gt;0,ISNUMBER(M144)),M144/L144,"")</f>
        <v/>
      </c>
      <c r="P144" s="24" t="n"/>
      <c r="Q144" s="24" t="n"/>
      <c r="R144" s="26" t="n"/>
      <c r="S144" s="26" t="n"/>
      <c r="T144" s="26" t="n"/>
      <c r="U144" s="24" t="n"/>
      <c r="V144" s="25" t="n"/>
      <c r="W144" s="26" t="n"/>
      <c r="X144" s="24" t="n"/>
      <c r="Y144" s="26" t="n"/>
      <c r="Z144" s="26" t="n"/>
      <c r="AA144" s="24" t="n"/>
      <c r="AB144" s="26" t="n"/>
      <c r="AC144" s="24" t="n"/>
      <c r="AD144" s="24" t="n"/>
      <c r="AE144" s="25" t="n"/>
      <c r="AF144" s="25" t="n"/>
      <c r="AG144" s="26" t="n"/>
      <c r="AH144" s="28" t="n"/>
      <c r="AI144" s="25" t="n"/>
      <c r="AJ144" s="29">
        <f>IF(A144="","",IF(ISNUMBER(AI144),"Clôturée",IF(T144&lt;&gt;"","En traitement","Ouverte")))</f>
        <v/>
      </c>
      <c r="AK144" s="30">
        <f>IF(AND(ISNUMBER(B144),ISNUMBER(AI144)),AI144-B144,"")</f>
        <v/>
      </c>
      <c r="AL144" s="29">
        <f>IF(OR(A144="",AE144="",ISNUMBER(AI144)),"",IF(AE144&lt;TODAY(),"Oui","Non"))</f>
        <v/>
      </c>
    </row>
    <row r="145">
      <c r="A145" s="24" t="n"/>
      <c r="B145" s="25" t="n"/>
      <c r="C145" s="24" t="n"/>
      <c r="D145" s="24" t="n"/>
      <c r="E145" s="26" t="n"/>
      <c r="F145" s="24" t="n"/>
      <c r="G145" s="24" t="n"/>
      <c r="H145" s="24" t="n"/>
      <c r="I145" s="24" t="n"/>
      <c r="J145" s="24" t="n"/>
      <c r="K145" s="24" t="n"/>
      <c r="L145" s="26" t="n"/>
      <c r="M145" s="26" t="n"/>
      <c r="N145" s="24" t="n"/>
      <c r="O145" s="27">
        <f>IF(AND(ISNUMBER(L145),L145&gt;0,ISNUMBER(M145)),M145/L145,"")</f>
        <v/>
      </c>
      <c r="P145" s="24" t="n"/>
      <c r="Q145" s="24" t="n"/>
      <c r="R145" s="26" t="n"/>
      <c r="S145" s="26" t="n"/>
      <c r="T145" s="26" t="n"/>
      <c r="U145" s="24" t="n"/>
      <c r="V145" s="25" t="n"/>
      <c r="W145" s="26" t="n"/>
      <c r="X145" s="24" t="n"/>
      <c r="Y145" s="26" t="n"/>
      <c r="Z145" s="26" t="n"/>
      <c r="AA145" s="24" t="n"/>
      <c r="AB145" s="26" t="n"/>
      <c r="AC145" s="24" t="n"/>
      <c r="AD145" s="24" t="n"/>
      <c r="AE145" s="25" t="n"/>
      <c r="AF145" s="25" t="n"/>
      <c r="AG145" s="26" t="n"/>
      <c r="AH145" s="28" t="n"/>
      <c r="AI145" s="25" t="n"/>
      <c r="AJ145" s="29">
        <f>IF(A145="","",IF(ISNUMBER(AI145),"Clôturée",IF(T145&lt;&gt;"","En traitement","Ouverte")))</f>
        <v/>
      </c>
      <c r="AK145" s="30">
        <f>IF(AND(ISNUMBER(B145),ISNUMBER(AI145)),AI145-B145,"")</f>
        <v/>
      </c>
      <c r="AL145" s="29">
        <f>IF(OR(A145="",AE145="",ISNUMBER(AI145)),"",IF(AE145&lt;TODAY(),"Oui","Non"))</f>
        <v/>
      </c>
    </row>
    <row r="146">
      <c r="A146" s="24" t="n"/>
      <c r="B146" s="25" t="n"/>
      <c r="C146" s="24" t="n"/>
      <c r="D146" s="24" t="n"/>
      <c r="E146" s="26" t="n"/>
      <c r="F146" s="24" t="n"/>
      <c r="G146" s="24" t="n"/>
      <c r="H146" s="24" t="n"/>
      <c r="I146" s="24" t="n"/>
      <c r="J146" s="24" t="n"/>
      <c r="K146" s="24" t="n"/>
      <c r="L146" s="26" t="n"/>
      <c r="M146" s="26" t="n"/>
      <c r="N146" s="24" t="n"/>
      <c r="O146" s="27">
        <f>IF(AND(ISNUMBER(L146),L146&gt;0,ISNUMBER(M146)),M146/L146,"")</f>
        <v/>
      </c>
      <c r="P146" s="24" t="n"/>
      <c r="Q146" s="24" t="n"/>
      <c r="R146" s="26" t="n"/>
      <c r="S146" s="26" t="n"/>
      <c r="T146" s="26" t="n"/>
      <c r="U146" s="24" t="n"/>
      <c r="V146" s="25" t="n"/>
      <c r="W146" s="26" t="n"/>
      <c r="X146" s="24" t="n"/>
      <c r="Y146" s="26" t="n"/>
      <c r="Z146" s="26" t="n"/>
      <c r="AA146" s="24" t="n"/>
      <c r="AB146" s="26" t="n"/>
      <c r="AC146" s="24" t="n"/>
      <c r="AD146" s="24" t="n"/>
      <c r="AE146" s="25" t="n"/>
      <c r="AF146" s="25" t="n"/>
      <c r="AG146" s="26" t="n"/>
      <c r="AH146" s="28" t="n"/>
      <c r="AI146" s="25" t="n"/>
      <c r="AJ146" s="29">
        <f>IF(A146="","",IF(ISNUMBER(AI146),"Clôturée",IF(T146&lt;&gt;"","En traitement","Ouverte")))</f>
        <v/>
      </c>
      <c r="AK146" s="30">
        <f>IF(AND(ISNUMBER(B146),ISNUMBER(AI146)),AI146-B146,"")</f>
        <v/>
      </c>
      <c r="AL146" s="29">
        <f>IF(OR(A146="",AE146="",ISNUMBER(AI146)),"",IF(AE146&lt;TODAY(),"Oui","Non"))</f>
        <v/>
      </c>
    </row>
    <row r="147">
      <c r="A147" s="24" t="n"/>
      <c r="B147" s="25" t="n"/>
      <c r="C147" s="24" t="n"/>
      <c r="D147" s="24" t="n"/>
      <c r="E147" s="26" t="n"/>
      <c r="F147" s="24" t="n"/>
      <c r="G147" s="24" t="n"/>
      <c r="H147" s="24" t="n"/>
      <c r="I147" s="24" t="n"/>
      <c r="J147" s="24" t="n"/>
      <c r="K147" s="24" t="n"/>
      <c r="L147" s="26" t="n"/>
      <c r="M147" s="26" t="n"/>
      <c r="N147" s="24" t="n"/>
      <c r="O147" s="27">
        <f>IF(AND(ISNUMBER(L147),L147&gt;0,ISNUMBER(M147)),M147/L147,"")</f>
        <v/>
      </c>
      <c r="P147" s="24" t="n"/>
      <c r="Q147" s="24" t="n"/>
      <c r="R147" s="26" t="n"/>
      <c r="S147" s="26" t="n"/>
      <c r="T147" s="26" t="n"/>
      <c r="U147" s="24" t="n"/>
      <c r="V147" s="25" t="n"/>
      <c r="W147" s="26" t="n"/>
      <c r="X147" s="24" t="n"/>
      <c r="Y147" s="26" t="n"/>
      <c r="Z147" s="26" t="n"/>
      <c r="AA147" s="24" t="n"/>
      <c r="AB147" s="26" t="n"/>
      <c r="AC147" s="24" t="n"/>
      <c r="AD147" s="24" t="n"/>
      <c r="AE147" s="25" t="n"/>
      <c r="AF147" s="25" t="n"/>
      <c r="AG147" s="26" t="n"/>
      <c r="AH147" s="28" t="n"/>
      <c r="AI147" s="25" t="n"/>
      <c r="AJ147" s="29">
        <f>IF(A147="","",IF(ISNUMBER(AI147),"Clôturée",IF(T147&lt;&gt;"","En traitement","Ouverte")))</f>
        <v/>
      </c>
      <c r="AK147" s="30">
        <f>IF(AND(ISNUMBER(B147),ISNUMBER(AI147)),AI147-B147,"")</f>
        <v/>
      </c>
      <c r="AL147" s="29">
        <f>IF(OR(A147="",AE147="",ISNUMBER(AI147)),"",IF(AE147&lt;TODAY(),"Oui","Non"))</f>
        <v/>
      </c>
    </row>
    <row r="148">
      <c r="A148" s="24" t="n"/>
      <c r="B148" s="25" t="n"/>
      <c r="C148" s="24" t="n"/>
      <c r="D148" s="24" t="n"/>
      <c r="E148" s="26" t="n"/>
      <c r="F148" s="24" t="n"/>
      <c r="G148" s="24" t="n"/>
      <c r="H148" s="24" t="n"/>
      <c r="I148" s="24" t="n"/>
      <c r="J148" s="24" t="n"/>
      <c r="K148" s="24" t="n"/>
      <c r="L148" s="26" t="n"/>
      <c r="M148" s="26" t="n"/>
      <c r="N148" s="24" t="n"/>
      <c r="O148" s="27">
        <f>IF(AND(ISNUMBER(L148),L148&gt;0,ISNUMBER(M148)),M148/L148,"")</f>
        <v/>
      </c>
      <c r="P148" s="24" t="n"/>
      <c r="Q148" s="24" t="n"/>
      <c r="R148" s="26" t="n"/>
      <c r="S148" s="26" t="n"/>
      <c r="T148" s="26" t="n"/>
      <c r="U148" s="24" t="n"/>
      <c r="V148" s="25" t="n"/>
      <c r="W148" s="26" t="n"/>
      <c r="X148" s="24" t="n"/>
      <c r="Y148" s="26" t="n"/>
      <c r="Z148" s="26" t="n"/>
      <c r="AA148" s="24" t="n"/>
      <c r="AB148" s="26" t="n"/>
      <c r="AC148" s="24" t="n"/>
      <c r="AD148" s="24" t="n"/>
      <c r="AE148" s="25" t="n"/>
      <c r="AF148" s="25" t="n"/>
      <c r="AG148" s="26" t="n"/>
      <c r="AH148" s="28" t="n"/>
      <c r="AI148" s="25" t="n"/>
      <c r="AJ148" s="29">
        <f>IF(A148="","",IF(ISNUMBER(AI148),"Clôturée",IF(T148&lt;&gt;"","En traitement","Ouverte")))</f>
        <v/>
      </c>
      <c r="AK148" s="30">
        <f>IF(AND(ISNUMBER(B148),ISNUMBER(AI148)),AI148-B148,"")</f>
        <v/>
      </c>
      <c r="AL148" s="29">
        <f>IF(OR(A148="",AE148="",ISNUMBER(AI148)),"",IF(AE148&lt;TODAY(),"Oui","Non"))</f>
        <v/>
      </c>
    </row>
    <row r="149">
      <c r="A149" s="24" t="n"/>
      <c r="B149" s="25" t="n"/>
      <c r="C149" s="24" t="n"/>
      <c r="D149" s="24" t="n"/>
      <c r="E149" s="26" t="n"/>
      <c r="F149" s="24" t="n"/>
      <c r="G149" s="24" t="n"/>
      <c r="H149" s="24" t="n"/>
      <c r="I149" s="24" t="n"/>
      <c r="J149" s="24" t="n"/>
      <c r="K149" s="24" t="n"/>
      <c r="L149" s="26" t="n"/>
      <c r="M149" s="26" t="n"/>
      <c r="N149" s="24" t="n"/>
      <c r="O149" s="27">
        <f>IF(AND(ISNUMBER(L149),L149&gt;0,ISNUMBER(M149)),M149/L149,"")</f>
        <v/>
      </c>
      <c r="P149" s="24" t="n"/>
      <c r="Q149" s="24" t="n"/>
      <c r="R149" s="26" t="n"/>
      <c r="S149" s="26" t="n"/>
      <c r="T149" s="26" t="n"/>
      <c r="U149" s="24" t="n"/>
      <c r="V149" s="25" t="n"/>
      <c r="W149" s="26" t="n"/>
      <c r="X149" s="24" t="n"/>
      <c r="Y149" s="26" t="n"/>
      <c r="Z149" s="26" t="n"/>
      <c r="AA149" s="24" t="n"/>
      <c r="AB149" s="26" t="n"/>
      <c r="AC149" s="24" t="n"/>
      <c r="AD149" s="24" t="n"/>
      <c r="AE149" s="25" t="n"/>
      <c r="AF149" s="25" t="n"/>
      <c r="AG149" s="26" t="n"/>
      <c r="AH149" s="28" t="n"/>
      <c r="AI149" s="25" t="n"/>
      <c r="AJ149" s="29">
        <f>IF(A149="","",IF(ISNUMBER(AI149),"Clôturée",IF(T149&lt;&gt;"","En traitement","Ouverte")))</f>
        <v/>
      </c>
      <c r="AK149" s="30">
        <f>IF(AND(ISNUMBER(B149),ISNUMBER(AI149)),AI149-B149,"")</f>
        <v/>
      </c>
      <c r="AL149" s="29">
        <f>IF(OR(A149="",AE149="",ISNUMBER(AI149)),"",IF(AE149&lt;TODAY(),"Oui","Non"))</f>
        <v/>
      </c>
    </row>
    <row r="150">
      <c r="A150" s="24" t="n"/>
      <c r="B150" s="25" t="n"/>
      <c r="C150" s="24" t="n"/>
      <c r="D150" s="24" t="n"/>
      <c r="E150" s="26" t="n"/>
      <c r="F150" s="24" t="n"/>
      <c r="G150" s="24" t="n"/>
      <c r="H150" s="24" t="n"/>
      <c r="I150" s="24" t="n"/>
      <c r="J150" s="24" t="n"/>
      <c r="K150" s="24" t="n"/>
      <c r="L150" s="26" t="n"/>
      <c r="M150" s="26" t="n"/>
      <c r="N150" s="24" t="n"/>
      <c r="O150" s="27">
        <f>IF(AND(ISNUMBER(L150),L150&gt;0,ISNUMBER(M150)),M150/L150,"")</f>
        <v/>
      </c>
      <c r="P150" s="24" t="n"/>
      <c r="Q150" s="24" t="n"/>
      <c r="R150" s="26" t="n"/>
      <c r="S150" s="26" t="n"/>
      <c r="T150" s="26" t="n"/>
      <c r="U150" s="24" t="n"/>
      <c r="V150" s="25" t="n"/>
      <c r="W150" s="26" t="n"/>
      <c r="X150" s="24" t="n"/>
      <c r="Y150" s="26" t="n"/>
      <c r="Z150" s="26" t="n"/>
      <c r="AA150" s="24" t="n"/>
      <c r="AB150" s="26" t="n"/>
      <c r="AC150" s="24" t="n"/>
      <c r="AD150" s="24" t="n"/>
      <c r="AE150" s="25" t="n"/>
      <c r="AF150" s="25" t="n"/>
      <c r="AG150" s="26" t="n"/>
      <c r="AH150" s="28" t="n"/>
      <c r="AI150" s="25" t="n"/>
      <c r="AJ150" s="29">
        <f>IF(A150="","",IF(ISNUMBER(AI150),"Clôturée",IF(T150&lt;&gt;"","En traitement","Ouverte")))</f>
        <v/>
      </c>
      <c r="AK150" s="30">
        <f>IF(AND(ISNUMBER(B150),ISNUMBER(AI150)),AI150-B150,"")</f>
        <v/>
      </c>
      <c r="AL150" s="29">
        <f>IF(OR(A150="",AE150="",ISNUMBER(AI150)),"",IF(AE150&lt;TODAY(),"Oui","Non"))</f>
        <v/>
      </c>
    </row>
    <row r="151">
      <c r="A151" s="24" t="n"/>
      <c r="B151" s="25" t="n"/>
      <c r="C151" s="24" t="n"/>
      <c r="D151" s="24" t="n"/>
      <c r="E151" s="26" t="n"/>
      <c r="F151" s="24" t="n"/>
      <c r="G151" s="24" t="n"/>
      <c r="H151" s="24" t="n"/>
      <c r="I151" s="24" t="n"/>
      <c r="J151" s="24" t="n"/>
      <c r="K151" s="24" t="n"/>
      <c r="L151" s="26" t="n"/>
      <c r="M151" s="26" t="n"/>
      <c r="N151" s="24" t="n"/>
      <c r="O151" s="27">
        <f>IF(AND(ISNUMBER(L151),L151&gt;0,ISNUMBER(M151)),M151/L151,"")</f>
        <v/>
      </c>
      <c r="P151" s="24" t="n"/>
      <c r="Q151" s="24" t="n"/>
      <c r="R151" s="26" t="n"/>
      <c r="S151" s="26" t="n"/>
      <c r="T151" s="26" t="n"/>
      <c r="U151" s="24" t="n"/>
      <c r="V151" s="25" t="n"/>
      <c r="W151" s="26" t="n"/>
      <c r="X151" s="24" t="n"/>
      <c r="Y151" s="26" t="n"/>
      <c r="Z151" s="26" t="n"/>
      <c r="AA151" s="24" t="n"/>
      <c r="AB151" s="26" t="n"/>
      <c r="AC151" s="24" t="n"/>
      <c r="AD151" s="24" t="n"/>
      <c r="AE151" s="25" t="n"/>
      <c r="AF151" s="25" t="n"/>
      <c r="AG151" s="26" t="n"/>
      <c r="AH151" s="28" t="n"/>
      <c r="AI151" s="25" t="n"/>
      <c r="AJ151" s="29">
        <f>IF(A151="","",IF(ISNUMBER(AI151),"Clôturée",IF(T151&lt;&gt;"","En traitement","Ouverte")))</f>
        <v/>
      </c>
      <c r="AK151" s="30">
        <f>IF(AND(ISNUMBER(B151),ISNUMBER(AI151)),AI151-B151,"")</f>
        <v/>
      </c>
      <c r="AL151" s="29">
        <f>IF(OR(A151="",AE151="",ISNUMBER(AI151)),"",IF(AE151&lt;TODAY(),"Oui","Non"))</f>
        <v/>
      </c>
    </row>
    <row r="152">
      <c r="A152" s="24" t="n"/>
      <c r="B152" s="25" t="n"/>
      <c r="C152" s="24" t="n"/>
      <c r="D152" s="24" t="n"/>
      <c r="E152" s="26" t="n"/>
      <c r="F152" s="24" t="n"/>
      <c r="G152" s="24" t="n"/>
      <c r="H152" s="24" t="n"/>
      <c r="I152" s="24" t="n"/>
      <c r="J152" s="24" t="n"/>
      <c r="K152" s="24" t="n"/>
      <c r="L152" s="26" t="n"/>
      <c r="M152" s="26" t="n"/>
      <c r="N152" s="24" t="n"/>
      <c r="O152" s="27">
        <f>IF(AND(ISNUMBER(L152),L152&gt;0,ISNUMBER(M152)),M152/L152,"")</f>
        <v/>
      </c>
      <c r="P152" s="24" t="n"/>
      <c r="Q152" s="24" t="n"/>
      <c r="R152" s="26" t="n"/>
      <c r="S152" s="26" t="n"/>
      <c r="T152" s="26" t="n"/>
      <c r="U152" s="24" t="n"/>
      <c r="V152" s="25" t="n"/>
      <c r="W152" s="26" t="n"/>
      <c r="X152" s="24" t="n"/>
      <c r="Y152" s="26" t="n"/>
      <c r="Z152" s="26" t="n"/>
      <c r="AA152" s="24" t="n"/>
      <c r="AB152" s="26" t="n"/>
      <c r="AC152" s="24" t="n"/>
      <c r="AD152" s="24" t="n"/>
      <c r="AE152" s="25" t="n"/>
      <c r="AF152" s="25" t="n"/>
      <c r="AG152" s="26" t="n"/>
      <c r="AH152" s="28" t="n"/>
      <c r="AI152" s="25" t="n"/>
      <c r="AJ152" s="29">
        <f>IF(A152="","",IF(ISNUMBER(AI152),"Clôturée",IF(T152&lt;&gt;"","En traitement","Ouverte")))</f>
        <v/>
      </c>
      <c r="AK152" s="30">
        <f>IF(AND(ISNUMBER(B152),ISNUMBER(AI152)),AI152-B152,"")</f>
        <v/>
      </c>
      <c r="AL152" s="29">
        <f>IF(OR(A152="",AE152="",ISNUMBER(AI152)),"",IF(AE152&lt;TODAY(),"Oui","Non"))</f>
        <v/>
      </c>
    </row>
    <row r="153">
      <c r="A153" s="24" t="n"/>
      <c r="B153" s="25" t="n"/>
      <c r="C153" s="24" t="n"/>
      <c r="D153" s="24" t="n"/>
      <c r="E153" s="26" t="n"/>
      <c r="F153" s="24" t="n"/>
      <c r="G153" s="24" t="n"/>
      <c r="H153" s="24" t="n"/>
      <c r="I153" s="24" t="n"/>
      <c r="J153" s="24" t="n"/>
      <c r="K153" s="24" t="n"/>
      <c r="L153" s="26" t="n"/>
      <c r="M153" s="26" t="n"/>
      <c r="N153" s="24" t="n"/>
      <c r="O153" s="27">
        <f>IF(AND(ISNUMBER(L153),L153&gt;0,ISNUMBER(M153)),M153/L153,"")</f>
        <v/>
      </c>
      <c r="P153" s="24" t="n"/>
      <c r="Q153" s="24" t="n"/>
      <c r="R153" s="26" t="n"/>
      <c r="S153" s="26" t="n"/>
      <c r="T153" s="26" t="n"/>
      <c r="U153" s="24" t="n"/>
      <c r="V153" s="25" t="n"/>
      <c r="W153" s="26" t="n"/>
      <c r="X153" s="24" t="n"/>
      <c r="Y153" s="26" t="n"/>
      <c r="Z153" s="26" t="n"/>
      <c r="AA153" s="24" t="n"/>
      <c r="AB153" s="26" t="n"/>
      <c r="AC153" s="24" t="n"/>
      <c r="AD153" s="24" t="n"/>
      <c r="AE153" s="25" t="n"/>
      <c r="AF153" s="25" t="n"/>
      <c r="AG153" s="26" t="n"/>
      <c r="AH153" s="28" t="n"/>
      <c r="AI153" s="25" t="n"/>
      <c r="AJ153" s="29">
        <f>IF(A153="","",IF(ISNUMBER(AI153),"Clôturée",IF(T153&lt;&gt;"","En traitement","Ouverte")))</f>
        <v/>
      </c>
      <c r="AK153" s="30">
        <f>IF(AND(ISNUMBER(B153),ISNUMBER(AI153)),AI153-B153,"")</f>
        <v/>
      </c>
      <c r="AL153" s="29">
        <f>IF(OR(A153="",AE153="",ISNUMBER(AI153)),"",IF(AE153&lt;TODAY(),"Oui","Non"))</f>
        <v/>
      </c>
    </row>
    <row r="154">
      <c r="A154" s="24" t="n"/>
      <c r="B154" s="25" t="n"/>
      <c r="C154" s="24" t="n"/>
      <c r="D154" s="24" t="n"/>
      <c r="E154" s="26" t="n"/>
      <c r="F154" s="24" t="n"/>
      <c r="G154" s="24" t="n"/>
      <c r="H154" s="24" t="n"/>
      <c r="I154" s="24" t="n"/>
      <c r="J154" s="24" t="n"/>
      <c r="K154" s="24" t="n"/>
      <c r="L154" s="26" t="n"/>
      <c r="M154" s="26" t="n"/>
      <c r="N154" s="24" t="n"/>
      <c r="O154" s="27">
        <f>IF(AND(ISNUMBER(L154),L154&gt;0,ISNUMBER(M154)),M154/L154,"")</f>
        <v/>
      </c>
      <c r="P154" s="24" t="n"/>
      <c r="Q154" s="24" t="n"/>
      <c r="R154" s="26" t="n"/>
      <c r="S154" s="26" t="n"/>
      <c r="T154" s="26" t="n"/>
      <c r="U154" s="24" t="n"/>
      <c r="V154" s="25" t="n"/>
      <c r="W154" s="26" t="n"/>
      <c r="X154" s="24" t="n"/>
      <c r="Y154" s="26" t="n"/>
      <c r="Z154" s="26" t="n"/>
      <c r="AA154" s="24" t="n"/>
      <c r="AB154" s="26" t="n"/>
      <c r="AC154" s="24" t="n"/>
      <c r="AD154" s="24" t="n"/>
      <c r="AE154" s="25" t="n"/>
      <c r="AF154" s="25" t="n"/>
      <c r="AG154" s="26" t="n"/>
      <c r="AH154" s="28" t="n"/>
      <c r="AI154" s="25" t="n"/>
      <c r="AJ154" s="29">
        <f>IF(A154="","",IF(ISNUMBER(AI154),"Clôturée",IF(T154&lt;&gt;"","En traitement","Ouverte")))</f>
        <v/>
      </c>
      <c r="AK154" s="30">
        <f>IF(AND(ISNUMBER(B154),ISNUMBER(AI154)),AI154-B154,"")</f>
        <v/>
      </c>
      <c r="AL154" s="29">
        <f>IF(OR(A154="",AE154="",ISNUMBER(AI154)),"",IF(AE154&lt;TODAY(),"Oui","Non"))</f>
        <v/>
      </c>
    </row>
    <row r="155">
      <c r="A155" s="24" t="n"/>
      <c r="B155" s="25" t="n"/>
      <c r="C155" s="24" t="n"/>
      <c r="D155" s="24" t="n"/>
      <c r="E155" s="26" t="n"/>
      <c r="F155" s="24" t="n"/>
      <c r="G155" s="24" t="n"/>
      <c r="H155" s="24" t="n"/>
      <c r="I155" s="24" t="n"/>
      <c r="J155" s="24" t="n"/>
      <c r="K155" s="24" t="n"/>
      <c r="L155" s="26" t="n"/>
      <c r="M155" s="26" t="n"/>
      <c r="N155" s="24" t="n"/>
      <c r="O155" s="27">
        <f>IF(AND(ISNUMBER(L155),L155&gt;0,ISNUMBER(M155)),M155/L155,"")</f>
        <v/>
      </c>
      <c r="P155" s="24" t="n"/>
      <c r="Q155" s="24" t="n"/>
      <c r="R155" s="26" t="n"/>
      <c r="S155" s="26" t="n"/>
      <c r="T155" s="26" t="n"/>
      <c r="U155" s="24" t="n"/>
      <c r="V155" s="25" t="n"/>
      <c r="W155" s="26" t="n"/>
      <c r="X155" s="24" t="n"/>
      <c r="Y155" s="26" t="n"/>
      <c r="Z155" s="26" t="n"/>
      <c r="AA155" s="24" t="n"/>
      <c r="AB155" s="26" t="n"/>
      <c r="AC155" s="24" t="n"/>
      <c r="AD155" s="24" t="n"/>
      <c r="AE155" s="25" t="n"/>
      <c r="AF155" s="25" t="n"/>
      <c r="AG155" s="26" t="n"/>
      <c r="AH155" s="28" t="n"/>
      <c r="AI155" s="25" t="n"/>
      <c r="AJ155" s="29">
        <f>IF(A155="","",IF(ISNUMBER(AI155),"Clôturée",IF(T155&lt;&gt;"","En traitement","Ouverte")))</f>
        <v/>
      </c>
      <c r="AK155" s="30">
        <f>IF(AND(ISNUMBER(B155),ISNUMBER(AI155)),AI155-B155,"")</f>
        <v/>
      </c>
      <c r="AL155" s="29">
        <f>IF(OR(A155="",AE155="",ISNUMBER(AI155)),"",IF(AE155&lt;TODAY(),"Oui","Non"))</f>
        <v/>
      </c>
    </row>
    <row r="156">
      <c r="A156" s="24" t="n"/>
      <c r="B156" s="25" t="n"/>
      <c r="C156" s="24" t="n"/>
      <c r="D156" s="24" t="n"/>
      <c r="E156" s="26" t="n"/>
      <c r="F156" s="24" t="n"/>
      <c r="G156" s="24" t="n"/>
      <c r="H156" s="24" t="n"/>
      <c r="I156" s="24" t="n"/>
      <c r="J156" s="24" t="n"/>
      <c r="K156" s="24" t="n"/>
      <c r="L156" s="26" t="n"/>
      <c r="M156" s="26" t="n"/>
      <c r="N156" s="24" t="n"/>
      <c r="O156" s="27">
        <f>IF(AND(ISNUMBER(L156),L156&gt;0,ISNUMBER(M156)),M156/L156,"")</f>
        <v/>
      </c>
      <c r="P156" s="24" t="n"/>
      <c r="Q156" s="24" t="n"/>
      <c r="R156" s="26" t="n"/>
      <c r="S156" s="26" t="n"/>
      <c r="T156" s="26" t="n"/>
      <c r="U156" s="24" t="n"/>
      <c r="V156" s="25" t="n"/>
      <c r="W156" s="26" t="n"/>
      <c r="X156" s="24" t="n"/>
      <c r="Y156" s="26" t="n"/>
      <c r="Z156" s="26" t="n"/>
      <c r="AA156" s="24" t="n"/>
      <c r="AB156" s="26" t="n"/>
      <c r="AC156" s="24" t="n"/>
      <c r="AD156" s="24" t="n"/>
      <c r="AE156" s="25" t="n"/>
      <c r="AF156" s="25" t="n"/>
      <c r="AG156" s="26" t="n"/>
      <c r="AH156" s="28" t="n"/>
      <c r="AI156" s="25" t="n"/>
      <c r="AJ156" s="29">
        <f>IF(A156="","",IF(ISNUMBER(AI156),"Clôturée",IF(T156&lt;&gt;"","En traitement","Ouverte")))</f>
        <v/>
      </c>
      <c r="AK156" s="30">
        <f>IF(AND(ISNUMBER(B156),ISNUMBER(AI156)),AI156-B156,"")</f>
        <v/>
      </c>
      <c r="AL156" s="29">
        <f>IF(OR(A156="",AE156="",ISNUMBER(AI156)),"",IF(AE156&lt;TODAY(),"Oui","Non"))</f>
        <v/>
      </c>
    </row>
    <row r="157">
      <c r="A157" s="24" t="n"/>
      <c r="B157" s="25" t="n"/>
      <c r="C157" s="24" t="n"/>
      <c r="D157" s="24" t="n"/>
      <c r="E157" s="26" t="n"/>
      <c r="F157" s="24" t="n"/>
      <c r="G157" s="24" t="n"/>
      <c r="H157" s="24" t="n"/>
      <c r="I157" s="24" t="n"/>
      <c r="J157" s="24" t="n"/>
      <c r="K157" s="24" t="n"/>
      <c r="L157" s="26" t="n"/>
      <c r="M157" s="26" t="n"/>
      <c r="N157" s="24" t="n"/>
      <c r="O157" s="27">
        <f>IF(AND(ISNUMBER(L157),L157&gt;0,ISNUMBER(M157)),M157/L157,"")</f>
        <v/>
      </c>
      <c r="P157" s="24" t="n"/>
      <c r="Q157" s="24" t="n"/>
      <c r="R157" s="26" t="n"/>
      <c r="S157" s="26" t="n"/>
      <c r="T157" s="26" t="n"/>
      <c r="U157" s="24" t="n"/>
      <c r="V157" s="25" t="n"/>
      <c r="W157" s="26" t="n"/>
      <c r="X157" s="24" t="n"/>
      <c r="Y157" s="26" t="n"/>
      <c r="Z157" s="26" t="n"/>
      <c r="AA157" s="24" t="n"/>
      <c r="AB157" s="26" t="n"/>
      <c r="AC157" s="24" t="n"/>
      <c r="AD157" s="24" t="n"/>
      <c r="AE157" s="25" t="n"/>
      <c r="AF157" s="25" t="n"/>
      <c r="AG157" s="26" t="n"/>
      <c r="AH157" s="28" t="n"/>
      <c r="AI157" s="25" t="n"/>
      <c r="AJ157" s="29">
        <f>IF(A157="","",IF(ISNUMBER(AI157),"Clôturée",IF(T157&lt;&gt;"","En traitement","Ouverte")))</f>
        <v/>
      </c>
      <c r="AK157" s="30">
        <f>IF(AND(ISNUMBER(B157),ISNUMBER(AI157)),AI157-B157,"")</f>
        <v/>
      </c>
      <c r="AL157" s="29">
        <f>IF(OR(A157="",AE157="",ISNUMBER(AI157)),"",IF(AE157&lt;TODAY(),"Oui","Non"))</f>
        <v/>
      </c>
    </row>
    <row r="158">
      <c r="A158" s="24" t="n"/>
      <c r="B158" s="25" t="n"/>
      <c r="C158" s="24" t="n"/>
      <c r="D158" s="24" t="n"/>
      <c r="E158" s="26" t="n"/>
      <c r="F158" s="24" t="n"/>
      <c r="G158" s="24" t="n"/>
      <c r="H158" s="24" t="n"/>
      <c r="I158" s="24" t="n"/>
      <c r="J158" s="24" t="n"/>
      <c r="K158" s="24" t="n"/>
      <c r="L158" s="26" t="n"/>
      <c r="M158" s="26" t="n"/>
      <c r="N158" s="24" t="n"/>
      <c r="O158" s="27">
        <f>IF(AND(ISNUMBER(L158),L158&gt;0,ISNUMBER(M158)),M158/L158,"")</f>
        <v/>
      </c>
      <c r="P158" s="24" t="n"/>
      <c r="Q158" s="24" t="n"/>
      <c r="R158" s="26" t="n"/>
      <c r="S158" s="26" t="n"/>
      <c r="T158" s="26" t="n"/>
      <c r="U158" s="24" t="n"/>
      <c r="V158" s="25" t="n"/>
      <c r="W158" s="26" t="n"/>
      <c r="X158" s="24" t="n"/>
      <c r="Y158" s="26" t="n"/>
      <c r="Z158" s="26" t="n"/>
      <c r="AA158" s="24" t="n"/>
      <c r="AB158" s="26" t="n"/>
      <c r="AC158" s="24" t="n"/>
      <c r="AD158" s="24" t="n"/>
      <c r="AE158" s="25" t="n"/>
      <c r="AF158" s="25" t="n"/>
      <c r="AG158" s="26" t="n"/>
      <c r="AH158" s="28" t="n"/>
      <c r="AI158" s="25" t="n"/>
      <c r="AJ158" s="29">
        <f>IF(A158="","",IF(ISNUMBER(AI158),"Clôturée",IF(T158&lt;&gt;"","En traitement","Ouverte")))</f>
        <v/>
      </c>
      <c r="AK158" s="30">
        <f>IF(AND(ISNUMBER(B158),ISNUMBER(AI158)),AI158-B158,"")</f>
        <v/>
      </c>
      <c r="AL158" s="29">
        <f>IF(OR(A158="",AE158="",ISNUMBER(AI158)),"",IF(AE158&lt;TODAY(),"Oui","Non"))</f>
        <v/>
      </c>
    </row>
    <row r="159">
      <c r="A159" s="24" t="n"/>
      <c r="B159" s="25" t="n"/>
      <c r="C159" s="24" t="n"/>
      <c r="D159" s="24" t="n"/>
      <c r="E159" s="26" t="n"/>
      <c r="F159" s="24" t="n"/>
      <c r="G159" s="24" t="n"/>
      <c r="H159" s="24" t="n"/>
      <c r="I159" s="24" t="n"/>
      <c r="J159" s="24" t="n"/>
      <c r="K159" s="24" t="n"/>
      <c r="L159" s="26" t="n"/>
      <c r="M159" s="26" t="n"/>
      <c r="N159" s="24" t="n"/>
      <c r="O159" s="27">
        <f>IF(AND(ISNUMBER(L159),L159&gt;0,ISNUMBER(M159)),M159/L159,"")</f>
        <v/>
      </c>
      <c r="P159" s="24" t="n"/>
      <c r="Q159" s="24" t="n"/>
      <c r="R159" s="26" t="n"/>
      <c r="S159" s="26" t="n"/>
      <c r="T159" s="26" t="n"/>
      <c r="U159" s="24" t="n"/>
      <c r="V159" s="25" t="n"/>
      <c r="W159" s="26" t="n"/>
      <c r="X159" s="24" t="n"/>
      <c r="Y159" s="26" t="n"/>
      <c r="Z159" s="26" t="n"/>
      <c r="AA159" s="24" t="n"/>
      <c r="AB159" s="26" t="n"/>
      <c r="AC159" s="24" t="n"/>
      <c r="AD159" s="24" t="n"/>
      <c r="AE159" s="25" t="n"/>
      <c r="AF159" s="25" t="n"/>
      <c r="AG159" s="26" t="n"/>
      <c r="AH159" s="28" t="n"/>
      <c r="AI159" s="25" t="n"/>
      <c r="AJ159" s="29">
        <f>IF(A159="","",IF(ISNUMBER(AI159),"Clôturée",IF(T159&lt;&gt;"","En traitement","Ouverte")))</f>
        <v/>
      </c>
      <c r="AK159" s="30">
        <f>IF(AND(ISNUMBER(B159),ISNUMBER(AI159)),AI159-B159,"")</f>
        <v/>
      </c>
      <c r="AL159" s="29">
        <f>IF(OR(A159="",AE159="",ISNUMBER(AI159)),"",IF(AE159&lt;TODAY(),"Oui","Non"))</f>
        <v/>
      </c>
    </row>
    <row r="160">
      <c r="A160" s="24" t="n"/>
      <c r="B160" s="25" t="n"/>
      <c r="C160" s="24" t="n"/>
      <c r="D160" s="24" t="n"/>
      <c r="E160" s="26" t="n"/>
      <c r="F160" s="24" t="n"/>
      <c r="G160" s="24" t="n"/>
      <c r="H160" s="24" t="n"/>
      <c r="I160" s="24" t="n"/>
      <c r="J160" s="24" t="n"/>
      <c r="K160" s="24" t="n"/>
      <c r="L160" s="26" t="n"/>
      <c r="M160" s="26" t="n"/>
      <c r="N160" s="24" t="n"/>
      <c r="O160" s="27">
        <f>IF(AND(ISNUMBER(L160),L160&gt;0,ISNUMBER(M160)),M160/L160,"")</f>
        <v/>
      </c>
      <c r="P160" s="24" t="n"/>
      <c r="Q160" s="24" t="n"/>
      <c r="R160" s="26" t="n"/>
      <c r="S160" s="26" t="n"/>
      <c r="T160" s="26" t="n"/>
      <c r="U160" s="24" t="n"/>
      <c r="V160" s="25" t="n"/>
      <c r="W160" s="26" t="n"/>
      <c r="X160" s="24" t="n"/>
      <c r="Y160" s="26" t="n"/>
      <c r="Z160" s="26" t="n"/>
      <c r="AA160" s="24" t="n"/>
      <c r="AB160" s="26" t="n"/>
      <c r="AC160" s="24" t="n"/>
      <c r="AD160" s="24" t="n"/>
      <c r="AE160" s="25" t="n"/>
      <c r="AF160" s="25" t="n"/>
      <c r="AG160" s="26" t="n"/>
      <c r="AH160" s="28" t="n"/>
      <c r="AI160" s="25" t="n"/>
      <c r="AJ160" s="29">
        <f>IF(A160="","",IF(ISNUMBER(AI160),"Clôturée",IF(T160&lt;&gt;"","En traitement","Ouverte")))</f>
        <v/>
      </c>
      <c r="AK160" s="30">
        <f>IF(AND(ISNUMBER(B160),ISNUMBER(AI160)),AI160-B160,"")</f>
        <v/>
      </c>
      <c r="AL160" s="29">
        <f>IF(OR(A160="",AE160="",ISNUMBER(AI160)),"",IF(AE160&lt;TODAY(),"Oui","Non"))</f>
        <v/>
      </c>
    </row>
    <row r="161">
      <c r="A161" s="24" t="n"/>
      <c r="B161" s="25" t="n"/>
      <c r="C161" s="24" t="n"/>
      <c r="D161" s="24" t="n"/>
      <c r="E161" s="26" t="n"/>
      <c r="F161" s="24" t="n"/>
      <c r="G161" s="24" t="n"/>
      <c r="H161" s="24" t="n"/>
      <c r="I161" s="24" t="n"/>
      <c r="J161" s="24" t="n"/>
      <c r="K161" s="24" t="n"/>
      <c r="L161" s="26" t="n"/>
      <c r="M161" s="26" t="n"/>
      <c r="N161" s="24" t="n"/>
      <c r="O161" s="27">
        <f>IF(AND(ISNUMBER(L161),L161&gt;0,ISNUMBER(M161)),M161/L161,"")</f>
        <v/>
      </c>
      <c r="P161" s="24" t="n"/>
      <c r="Q161" s="24" t="n"/>
      <c r="R161" s="26" t="n"/>
      <c r="S161" s="26" t="n"/>
      <c r="T161" s="26" t="n"/>
      <c r="U161" s="24" t="n"/>
      <c r="V161" s="25" t="n"/>
      <c r="W161" s="26" t="n"/>
      <c r="X161" s="24" t="n"/>
      <c r="Y161" s="26" t="n"/>
      <c r="Z161" s="26" t="n"/>
      <c r="AA161" s="24" t="n"/>
      <c r="AB161" s="26" t="n"/>
      <c r="AC161" s="24" t="n"/>
      <c r="AD161" s="24" t="n"/>
      <c r="AE161" s="25" t="n"/>
      <c r="AF161" s="25" t="n"/>
      <c r="AG161" s="26" t="n"/>
      <c r="AH161" s="28" t="n"/>
      <c r="AI161" s="25" t="n"/>
      <c r="AJ161" s="29">
        <f>IF(A161="","",IF(ISNUMBER(AI161),"Clôturée",IF(T161&lt;&gt;"","En traitement","Ouverte")))</f>
        <v/>
      </c>
      <c r="AK161" s="30">
        <f>IF(AND(ISNUMBER(B161),ISNUMBER(AI161)),AI161-B161,"")</f>
        <v/>
      </c>
      <c r="AL161" s="29">
        <f>IF(OR(A161="",AE161="",ISNUMBER(AI161)),"",IF(AE161&lt;TODAY(),"Oui","Non"))</f>
        <v/>
      </c>
    </row>
    <row r="162">
      <c r="A162" s="24" t="n"/>
      <c r="B162" s="25" t="n"/>
      <c r="C162" s="24" t="n"/>
      <c r="D162" s="24" t="n"/>
      <c r="E162" s="26" t="n"/>
      <c r="F162" s="24" t="n"/>
      <c r="G162" s="24" t="n"/>
      <c r="H162" s="24" t="n"/>
      <c r="I162" s="24" t="n"/>
      <c r="J162" s="24" t="n"/>
      <c r="K162" s="24" t="n"/>
      <c r="L162" s="26" t="n"/>
      <c r="M162" s="26" t="n"/>
      <c r="N162" s="24" t="n"/>
      <c r="O162" s="27">
        <f>IF(AND(ISNUMBER(L162),L162&gt;0,ISNUMBER(M162)),M162/L162,"")</f>
        <v/>
      </c>
      <c r="P162" s="24" t="n"/>
      <c r="Q162" s="24" t="n"/>
      <c r="R162" s="26" t="n"/>
      <c r="S162" s="26" t="n"/>
      <c r="T162" s="26" t="n"/>
      <c r="U162" s="24" t="n"/>
      <c r="V162" s="25" t="n"/>
      <c r="W162" s="26" t="n"/>
      <c r="X162" s="24" t="n"/>
      <c r="Y162" s="26" t="n"/>
      <c r="Z162" s="26" t="n"/>
      <c r="AA162" s="24" t="n"/>
      <c r="AB162" s="26" t="n"/>
      <c r="AC162" s="24" t="n"/>
      <c r="AD162" s="24" t="n"/>
      <c r="AE162" s="25" t="n"/>
      <c r="AF162" s="25" t="n"/>
      <c r="AG162" s="26" t="n"/>
      <c r="AH162" s="28" t="n"/>
      <c r="AI162" s="25" t="n"/>
      <c r="AJ162" s="29">
        <f>IF(A162="","",IF(ISNUMBER(AI162),"Clôturée",IF(T162&lt;&gt;"","En traitement","Ouverte")))</f>
        <v/>
      </c>
      <c r="AK162" s="30">
        <f>IF(AND(ISNUMBER(B162),ISNUMBER(AI162)),AI162-B162,"")</f>
        <v/>
      </c>
      <c r="AL162" s="29">
        <f>IF(OR(A162="",AE162="",ISNUMBER(AI162)),"",IF(AE162&lt;TODAY(),"Oui","Non"))</f>
        <v/>
      </c>
    </row>
    <row r="163">
      <c r="A163" s="24" t="n"/>
      <c r="B163" s="25" t="n"/>
      <c r="C163" s="24" t="n"/>
      <c r="D163" s="24" t="n"/>
      <c r="E163" s="26" t="n"/>
      <c r="F163" s="24" t="n"/>
      <c r="G163" s="24" t="n"/>
      <c r="H163" s="24" t="n"/>
      <c r="I163" s="24" t="n"/>
      <c r="J163" s="24" t="n"/>
      <c r="K163" s="24" t="n"/>
      <c r="L163" s="26" t="n"/>
      <c r="M163" s="26" t="n"/>
      <c r="N163" s="24" t="n"/>
      <c r="O163" s="27">
        <f>IF(AND(ISNUMBER(L163),L163&gt;0,ISNUMBER(M163)),M163/L163,"")</f>
        <v/>
      </c>
      <c r="P163" s="24" t="n"/>
      <c r="Q163" s="24" t="n"/>
      <c r="R163" s="26" t="n"/>
      <c r="S163" s="26" t="n"/>
      <c r="T163" s="26" t="n"/>
      <c r="U163" s="24" t="n"/>
      <c r="V163" s="25" t="n"/>
      <c r="W163" s="26" t="n"/>
      <c r="X163" s="24" t="n"/>
      <c r="Y163" s="26" t="n"/>
      <c r="Z163" s="26" t="n"/>
      <c r="AA163" s="24" t="n"/>
      <c r="AB163" s="26" t="n"/>
      <c r="AC163" s="24" t="n"/>
      <c r="AD163" s="24" t="n"/>
      <c r="AE163" s="25" t="n"/>
      <c r="AF163" s="25" t="n"/>
      <c r="AG163" s="26" t="n"/>
      <c r="AH163" s="28" t="n"/>
      <c r="AI163" s="25" t="n"/>
      <c r="AJ163" s="29">
        <f>IF(A163="","",IF(ISNUMBER(AI163),"Clôturée",IF(T163&lt;&gt;"","En traitement","Ouverte")))</f>
        <v/>
      </c>
      <c r="AK163" s="30">
        <f>IF(AND(ISNUMBER(B163),ISNUMBER(AI163)),AI163-B163,"")</f>
        <v/>
      </c>
      <c r="AL163" s="29">
        <f>IF(OR(A163="",AE163="",ISNUMBER(AI163)),"",IF(AE163&lt;TODAY(),"Oui","Non"))</f>
        <v/>
      </c>
    </row>
    <row r="164">
      <c r="A164" s="24" t="n"/>
      <c r="B164" s="25" t="n"/>
      <c r="C164" s="24" t="n"/>
      <c r="D164" s="24" t="n"/>
      <c r="E164" s="26" t="n"/>
      <c r="F164" s="24" t="n"/>
      <c r="G164" s="24" t="n"/>
      <c r="H164" s="24" t="n"/>
      <c r="I164" s="24" t="n"/>
      <c r="J164" s="24" t="n"/>
      <c r="K164" s="24" t="n"/>
      <c r="L164" s="26" t="n"/>
      <c r="M164" s="26" t="n"/>
      <c r="N164" s="24" t="n"/>
      <c r="O164" s="27">
        <f>IF(AND(ISNUMBER(L164),L164&gt;0,ISNUMBER(M164)),M164/L164,"")</f>
        <v/>
      </c>
      <c r="P164" s="24" t="n"/>
      <c r="Q164" s="24" t="n"/>
      <c r="R164" s="26" t="n"/>
      <c r="S164" s="26" t="n"/>
      <c r="T164" s="26" t="n"/>
      <c r="U164" s="24" t="n"/>
      <c r="V164" s="25" t="n"/>
      <c r="W164" s="26" t="n"/>
      <c r="X164" s="24" t="n"/>
      <c r="Y164" s="26" t="n"/>
      <c r="Z164" s="26" t="n"/>
      <c r="AA164" s="24" t="n"/>
      <c r="AB164" s="26" t="n"/>
      <c r="AC164" s="24" t="n"/>
      <c r="AD164" s="24" t="n"/>
      <c r="AE164" s="25" t="n"/>
      <c r="AF164" s="25" t="n"/>
      <c r="AG164" s="26" t="n"/>
      <c r="AH164" s="28" t="n"/>
      <c r="AI164" s="25" t="n"/>
      <c r="AJ164" s="29">
        <f>IF(A164="","",IF(ISNUMBER(AI164),"Clôturée",IF(T164&lt;&gt;"","En traitement","Ouverte")))</f>
        <v/>
      </c>
      <c r="AK164" s="30">
        <f>IF(AND(ISNUMBER(B164),ISNUMBER(AI164)),AI164-B164,"")</f>
        <v/>
      </c>
      <c r="AL164" s="29">
        <f>IF(OR(A164="",AE164="",ISNUMBER(AI164)),"",IF(AE164&lt;TODAY(),"Oui","Non"))</f>
        <v/>
      </c>
    </row>
    <row r="165">
      <c r="A165" s="24" t="n"/>
      <c r="B165" s="25" t="n"/>
      <c r="C165" s="24" t="n"/>
      <c r="D165" s="24" t="n"/>
      <c r="E165" s="26" t="n"/>
      <c r="F165" s="24" t="n"/>
      <c r="G165" s="24" t="n"/>
      <c r="H165" s="24" t="n"/>
      <c r="I165" s="24" t="n"/>
      <c r="J165" s="24" t="n"/>
      <c r="K165" s="24" t="n"/>
      <c r="L165" s="26" t="n"/>
      <c r="M165" s="26" t="n"/>
      <c r="N165" s="24" t="n"/>
      <c r="O165" s="27">
        <f>IF(AND(ISNUMBER(L165),L165&gt;0,ISNUMBER(M165)),M165/L165,"")</f>
        <v/>
      </c>
      <c r="P165" s="24" t="n"/>
      <c r="Q165" s="24" t="n"/>
      <c r="R165" s="26" t="n"/>
      <c r="S165" s="26" t="n"/>
      <c r="T165" s="26" t="n"/>
      <c r="U165" s="24" t="n"/>
      <c r="V165" s="25" t="n"/>
      <c r="W165" s="26" t="n"/>
      <c r="X165" s="24" t="n"/>
      <c r="Y165" s="26" t="n"/>
      <c r="Z165" s="26" t="n"/>
      <c r="AA165" s="24" t="n"/>
      <c r="AB165" s="26" t="n"/>
      <c r="AC165" s="24" t="n"/>
      <c r="AD165" s="24" t="n"/>
      <c r="AE165" s="25" t="n"/>
      <c r="AF165" s="25" t="n"/>
      <c r="AG165" s="26" t="n"/>
      <c r="AH165" s="28" t="n"/>
      <c r="AI165" s="25" t="n"/>
      <c r="AJ165" s="29">
        <f>IF(A165="","",IF(ISNUMBER(AI165),"Clôturée",IF(T165&lt;&gt;"","En traitement","Ouverte")))</f>
        <v/>
      </c>
      <c r="AK165" s="30">
        <f>IF(AND(ISNUMBER(B165),ISNUMBER(AI165)),AI165-B165,"")</f>
        <v/>
      </c>
      <c r="AL165" s="29">
        <f>IF(OR(A165="",AE165="",ISNUMBER(AI165)),"",IF(AE165&lt;TODAY(),"Oui","Non"))</f>
        <v/>
      </c>
    </row>
    <row r="166">
      <c r="A166" s="24" t="n"/>
      <c r="B166" s="25" t="n"/>
      <c r="C166" s="24" t="n"/>
      <c r="D166" s="24" t="n"/>
      <c r="E166" s="26" t="n"/>
      <c r="F166" s="24" t="n"/>
      <c r="G166" s="24" t="n"/>
      <c r="H166" s="24" t="n"/>
      <c r="I166" s="24" t="n"/>
      <c r="J166" s="24" t="n"/>
      <c r="K166" s="24" t="n"/>
      <c r="L166" s="26" t="n"/>
      <c r="M166" s="26" t="n"/>
      <c r="N166" s="24" t="n"/>
      <c r="O166" s="27">
        <f>IF(AND(ISNUMBER(L166),L166&gt;0,ISNUMBER(M166)),M166/L166,"")</f>
        <v/>
      </c>
      <c r="P166" s="24" t="n"/>
      <c r="Q166" s="24" t="n"/>
      <c r="R166" s="26" t="n"/>
      <c r="S166" s="26" t="n"/>
      <c r="T166" s="26" t="n"/>
      <c r="U166" s="24" t="n"/>
      <c r="V166" s="25" t="n"/>
      <c r="W166" s="26" t="n"/>
      <c r="X166" s="24" t="n"/>
      <c r="Y166" s="26" t="n"/>
      <c r="Z166" s="26" t="n"/>
      <c r="AA166" s="24" t="n"/>
      <c r="AB166" s="26" t="n"/>
      <c r="AC166" s="24" t="n"/>
      <c r="AD166" s="24" t="n"/>
      <c r="AE166" s="25" t="n"/>
      <c r="AF166" s="25" t="n"/>
      <c r="AG166" s="26" t="n"/>
      <c r="AH166" s="28" t="n"/>
      <c r="AI166" s="25" t="n"/>
      <c r="AJ166" s="29">
        <f>IF(A166="","",IF(ISNUMBER(AI166),"Clôturée",IF(T166&lt;&gt;"","En traitement","Ouverte")))</f>
        <v/>
      </c>
      <c r="AK166" s="30">
        <f>IF(AND(ISNUMBER(B166),ISNUMBER(AI166)),AI166-B166,"")</f>
        <v/>
      </c>
      <c r="AL166" s="29">
        <f>IF(OR(A166="",AE166="",ISNUMBER(AI166)),"",IF(AE166&lt;TODAY(),"Oui","Non"))</f>
        <v/>
      </c>
    </row>
    <row r="167">
      <c r="A167" s="24" t="n"/>
      <c r="B167" s="25" t="n"/>
      <c r="C167" s="24" t="n"/>
      <c r="D167" s="24" t="n"/>
      <c r="E167" s="26" t="n"/>
      <c r="F167" s="24" t="n"/>
      <c r="G167" s="24" t="n"/>
      <c r="H167" s="24" t="n"/>
      <c r="I167" s="24" t="n"/>
      <c r="J167" s="24" t="n"/>
      <c r="K167" s="24" t="n"/>
      <c r="L167" s="26" t="n"/>
      <c r="M167" s="26" t="n"/>
      <c r="N167" s="24" t="n"/>
      <c r="O167" s="27">
        <f>IF(AND(ISNUMBER(L167),L167&gt;0,ISNUMBER(M167)),M167/L167,"")</f>
        <v/>
      </c>
      <c r="P167" s="24" t="n"/>
      <c r="Q167" s="24" t="n"/>
      <c r="R167" s="26" t="n"/>
      <c r="S167" s="26" t="n"/>
      <c r="T167" s="26" t="n"/>
      <c r="U167" s="24" t="n"/>
      <c r="V167" s="25" t="n"/>
      <c r="W167" s="26" t="n"/>
      <c r="X167" s="24" t="n"/>
      <c r="Y167" s="26" t="n"/>
      <c r="Z167" s="26" t="n"/>
      <c r="AA167" s="24" t="n"/>
      <c r="AB167" s="26" t="n"/>
      <c r="AC167" s="24" t="n"/>
      <c r="AD167" s="24" t="n"/>
      <c r="AE167" s="25" t="n"/>
      <c r="AF167" s="25" t="n"/>
      <c r="AG167" s="26" t="n"/>
      <c r="AH167" s="28" t="n"/>
      <c r="AI167" s="25" t="n"/>
      <c r="AJ167" s="29">
        <f>IF(A167="","",IF(ISNUMBER(AI167),"Clôturée",IF(T167&lt;&gt;"","En traitement","Ouverte")))</f>
        <v/>
      </c>
      <c r="AK167" s="30">
        <f>IF(AND(ISNUMBER(B167),ISNUMBER(AI167)),AI167-B167,"")</f>
        <v/>
      </c>
      <c r="AL167" s="29">
        <f>IF(OR(A167="",AE167="",ISNUMBER(AI167)),"",IF(AE167&lt;TODAY(),"Oui","Non"))</f>
        <v/>
      </c>
    </row>
    <row r="168">
      <c r="A168" s="24" t="n"/>
      <c r="B168" s="25" t="n"/>
      <c r="C168" s="24" t="n"/>
      <c r="D168" s="24" t="n"/>
      <c r="E168" s="26" t="n"/>
      <c r="F168" s="24" t="n"/>
      <c r="G168" s="24" t="n"/>
      <c r="H168" s="24" t="n"/>
      <c r="I168" s="24" t="n"/>
      <c r="J168" s="24" t="n"/>
      <c r="K168" s="24" t="n"/>
      <c r="L168" s="26" t="n"/>
      <c r="M168" s="26" t="n"/>
      <c r="N168" s="24" t="n"/>
      <c r="O168" s="27">
        <f>IF(AND(ISNUMBER(L168),L168&gt;0,ISNUMBER(M168)),M168/L168,"")</f>
        <v/>
      </c>
      <c r="P168" s="24" t="n"/>
      <c r="Q168" s="24" t="n"/>
      <c r="R168" s="26" t="n"/>
      <c r="S168" s="26" t="n"/>
      <c r="T168" s="26" t="n"/>
      <c r="U168" s="24" t="n"/>
      <c r="V168" s="25" t="n"/>
      <c r="W168" s="26" t="n"/>
      <c r="X168" s="24" t="n"/>
      <c r="Y168" s="26" t="n"/>
      <c r="Z168" s="26" t="n"/>
      <c r="AA168" s="24" t="n"/>
      <c r="AB168" s="26" t="n"/>
      <c r="AC168" s="24" t="n"/>
      <c r="AD168" s="24" t="n"/>
      <c r="AE168" s="25" t="n"/>
      <c r="AF168" s="25" t="n"/>
      <c r="AG168" s="26" t="n"/>
      <c r="AH168" s="28" t="n"/>
      <c r="AI168" s="25" t="n"/>
      <c r="AJ168" s="29">
        <f>IF(A168="","",IF(ISNUMBER(AI168),"Clôturée",IF(T168&lt;&gt;"","En traitement","Ouverte")))</f>
        <v/>
      </c>
      <c r="AK168" s="30">
        <f>IF(AND(ISNUMBER(B168),ISNUMBER(AI168)),AI168-B168,"")</f>
        <v/>
      </c>
      <c r="AL168" s="29">
        <f>IF(OR(A168="",AE168="",ISNUMBER(AI168)),"",IF(AE168&lt;TODAY(),"Oui","Non"))</f>
        <v/>
      </c>
    </row>
    <row r="169">
      <c r="A169" s="24" t="n"/>
      <c r="B169" s="25" t="n"/>
      <c r="C169" s="24" t="n"/>
      <c r="D169" s="24" t="n"/>
      <c r="E169" s="26" t="n"/>
      <c r="F169" s="24" t="n"/>
      <c r="G169" s="24" t="n"/>
      <c r="H169" s="24" t="n"/>
      <c r="I169" s="24" t="n"/>
      <c r="J169" s="24" t="n"/>
      <c r="K169" s="24" t="n"/>
      <c r="L169" s="26" t="n"/>
      <c r="M169" s="26" t="n"/>
      <c r="N169" s="24" t="n"/>
      <c r="O169" s="27">
        <f>IF(AND(ISNUMBER(L169),L169&gt;0,ISNUMBER(M169)),M169/L169,"")</f>
        <v/>
      </c>
      <c r="P169" s="24" t="n"/>
      <c r="Q169" s="24" t="n"/>
      <c r="R169" s="26" t="n"/>
      <c r="S169" s="26" t="n"/>
      <c r="T169" s="26" t="n"/>
      <c r="U169" s="24" t="n"/>
      <c r="V169" s="25" t="n"/>
      <c r="W169" s="26" t="n"/>
      <c r="X169" s="24" t="n"/>
      <c r="Y169" s="26" t="n"/>
      <c r="Z169" s="26" t="n"/>
      <c r="AA169" s="24" t="n"/>
      <c r="AB169" s="26" t="n"/>
      <c r="AC169" s="24" t="n"/>
      <c r="AD169" s="24" t="n"/>
      <c r="AE169" s="25" t="n"/>
      <c r="AF169" s="25" t="n"/>
      <c r="AG169" s="26" t="n"/>
      <c r="AH169" s="28" t="n"/>
      <c r="AI169" s="25" t="n"/>
      <c r="AJ169" s="29">
        <f>IF(A169="","",IF(ISNUMBER(AI169),"Clôturée",IF(T169&lt;&gt;"","En traitement","Ouverte")))</f>
        <v/>
      </c>
      <c r="AK169" s="30">
        <f>IF(AND(ISNUMBER(B169),ISNUMBER(AI169)),AI169-B169,"")</f>
        <v/>
      </c>
      <c r="AL169" s="29">
        <f>IF(OR(A169="",AE169="",ISNUMBER(AI169)),"",IF(AE169&lt;TODAY(),"Oui","Non"))</f>
        <v/>
      </c>
    </row>
    <row r="170">
      <c r="A170" s="24" t="n"/>
      <c r="B170" s="25" t="n"/>
      <c r="C170" s="24" t="n"/>
      <c r="D170" s="24" t="n"/>
      <c r="E170" s="26" t="n"/>
      <c r="F170" s="24" t="n"/>
      <c r="G170" s="24" t="n"/>
      <c r="H170" s="24" t="n"/>
      <c r="I170" s="24" t="n"/>
      <c r="J170" s="24" t="n"/>
      <c r="K170" s="24" t="n"/>
      <c r="L170" s="26" t="n"/>
      <c r="M170" s="26" t="n"/>
      <c r="N170" s="24" t="n"/>
      <c r="O170" s="27">
        <f>IF(AND(ISNUMBER(L170),L170&gt;0,ISNUMBER(M170)),M170/L170,"")</f>
        <v/>
      </c>
      <c r="P170" s="24" t="n"/>
      <c r="Q170" s="24" t="n"/>
      <c r="R170" s="26" t="n"/>
      <c r="S170" s="26" t="n"/>
      <c r="T170" s="26" t="n"/>
      <c r="U170" s="24" t="n"/>
      <c r="V170" s="25" t="n"/>
      <c r="W170" s="26" t="n"/>
      <c r="X170" s="24" t="n"/>
      <c r="Y170" s="26" t="n"/>
      <c r="Z170" s="26" t="n"/>
      <c r="AA170" s="24" t="n"/>
      <c r="AB170" s="26" t="n"/>
      <c r="AC170" s="24" t="n"/>
      <c r="AD170" s="24" t="n"/>
      <c r="AE170" s="25" t="n"/>
      <c r="AF170" s="25" t="n"/>
      <c r="AG170" s="26" t="n"/>
      <c r="AH170" s="28" t="n"/>
      <c r="AI170" s="25" t="n"/>
      <c r="AJ170" s="29">
        <f>IF(A170="","",IF(ISNUMBER(AI170),"Clôturée",IF(T170&lt;&gt;"","En traitement","Ouverte")))</f>
        <v/>
      </c>
      <c r="AK170" s="30">
        <f>IF(AND(ISNUMBER(B170),ISNUMBER(AI170)),AI170-B170,"")</f>
        <v/>
      </c>
      <c r="AL170" s="29">
        <f>IF(OR(A170="",AE170="",ISNUMBER(AI170)),"",IF(AE170&lt;TODAY(),"Oui","Non"))</f>
        <v/>
      </c>
    </row>
    <row r="171">
      <c r="A171" s="24" t="n"/>
      <c r="B171" s="25" t="n"/>
      <c r="C171" s="24" t="n"/>
      <c r="D171" s="24" t="n"/>
      <c r="E171" s="26" t="n"/>
      <c r="F171" s="24" t="n"/>
      <c r="G171" s="24" t="n"/>
      <c r="H171" s="24" t="n"/>
      <c r="I171" s="24" t="n"/>
      <c r="J171" s="24" t="n"/>
      <c r="K171" s="24" t="n"/>
      <c r="L171" s="26" t="n"/>
      <c r="M171" s="26" t="n"/>
      <c r="N171" s="24" t="n"/>
      <c r="O171" s="27">
        <f>IF(AND(ISNUMBER(L171),L171&gt;0,ISNUMBER(M171)),M171/L171,"")</f>
        <v/>
      </c>
      <c r="P171" s="24" t="n"/>
      <c r="Q171" s="24" t="n"/>
      <c r="R171" s="26" t="n"/>
      <c r="S171" s="26" t="n"/>
      <c r="T171" s="26" t="n"/>
      <c r="U171" s="24" t="n"/>
      <c r="V171" s="25" t="n"/>
      <c r="W171" s="26" t="n"/>
      <c r="X171" s="24" t="n"/>
      <c r="Y171" s="26" t="n"/>
      <c r="Z171" s="26" t="n"/>
      <c r="AA171" s="24" t="n"/>
      <c r="AB171" s="26" t="n"/>
      <c r="AC171" s="24" t="n"/>
      <c r="AD171" s="24" t="n"/>
      <c r="AE171" s="25" t="n"/>
      <c r="AF171" s="25" t="n"/>
      <c r="AG171" s="26" t="n"/>
      <c r="AH171" s="28" t="n"/>
      <c r="AI171" s="25" t="n"/>
      <c r="AJ171" s="29">
        <f>IF(A171="","",IF(ISNUMBER(AI171),"Clôturée",IF(T171&lt;&gt;"","En traitement","Ouverte")))</f>
        <v/>
      </c>
      <c r="AK171" s="30">
        <f>IF(AND(ISNUMBER(B171),ISNUMBER(AI171)),AI171-B171,"")</f>
        <v/>
      </c>
      <c r="AL171" s="29">
        <f>IF(OR(A171="",AE171="",ISNUMBER(AI171)),"",IF(AE171&lt;TODAY(),"Oui","Non"))</f>
        <v/>
      </c>
    </row>
    <row r="172">
      <c r="A172" s="24" t="n"/>
      <c r="B172" s="25" t="n"/>
      <c r="C172" s="24" t="n"/>
      <c r="D172" s="24" t="n"/>
      <c r="E172" s="26" t="n"/>
      <c r="F172" s="24" t="n"/>
      <c r="G172" s="24" t="n"/>
      <c r="H172" s="24" t="n"/>
      <c r="I172" s="24" t="n"/>
      <c r="J172" s="24" t="n"/>
      <c r="K172" s="24" t="n"/>
      <c r="L172" s="26" t="n"/>
      <c r="M172" s="26" t="n"/>
      <c r="N172" s="24" t="n"/>
      <c r="O172" s="27">
        <f>IF(AND(ISNUMBER(L172),L172&gt;0,ISNUMBER(M172)),M172/L172,"")</f>
        <v/>
      </c>
      <c r="P172" s="24" t="n"/>
      <c r="Q172" s="24" t="n"/>
      <c r="R172" s="26" t="n"/>
      <c r="S172" s="26" t="n"/>
      <c r="T172" s="26" t="n"/>
      <c r="U172" s="24" t="n"/>
      <c r="V172" s="25" t="n"/>
      <c r="W172" s="26" t="n"/>
      <c r="X172" s="24" t="n"/>
      <c r="Y172" s="26" t="n"/>
      <c r="Z172" s="26" t="n"/>
      <c r="AA172" s="24" t="n"/>
      <c r="AB172" s="26" t="n"/>
      <c r="AC172" s="24" t="n"/>
      <c r="AD172" s="24" t="n"/>
      <c r="AE172" s="25" t="n"/>
      <c r="AF172" s="25" t="n"/>
      <c r="AG172" s="26" t="n"/>
      <c r="AH172" s="28" t="n"/>
      <c r="AI172" s="25" t="n"/>
      <c r="AJ172" s="29">
        <f>IF(A172="","",IF(ISNUMBER(AI172),"Clôturée",IF(T172&lt;&gt;"","En traitement","Ouverte")))</f>
        <v/>
      </c>
      <c r="AK172" s="30">
        <f>IF(AND(ISNUMBER(B172),ISNUMBER(AI172)),AI172-B172,"")</f>
        <v/>
      </c>
      <c r="AL172" s="29">
        <f>IF(OR(A172="",AE172="",ISNUMBER(AI172)),"",IF(AE172&lt;TODAY(),"Oui","Non"))</f>
        <v/>
      </c>
    </row>
    <row r="173">
      <c r="A173" s="24" t="n"/>
      <c r="B173" s="25" t="n"/>
      <c r="C173" s="24" t="n"/>
      <c r="D173" s="24" t="n"/>
      <c r="E173" s="26" t="n"/>
      <c r="F173" s="24" t="n"/>
      <c r="G173" s="24" t="n"/>
      <c r="H173" s="24" t="n"/>
      <c r="I173" s="24" t="n"/>
      <c r="J173" s="24" t="n"/>
      <c r="K173" s="24" t="n"/>
      <c r="L173" s="26" t="n"/>
      <c r="M173" s="26" t="n"/>
      <c r="N173" s="24" t="n"/>
      <c r="O173" s="27">
        <f>IF(AND(ISNUMBER(L173),L173&gt;0,ISNUMBER(M173)),M173/L173,"")</f>
        <v/>
      </c>
      <c r="P173" s="24" t="n"/>
      <c r="Q173" s="24" t="n"/>
      <c r="R173" s="26" t="n"/>
      <c r="S173" s="26" t="n"/>
      <c r="T173" s="26" t="n"/>
      <c r="U173" s="24" t="n"/>
      <c r="V173" s="25" t="n"/>
      <c r="W173" s="26" t="n"/>
      <c r="X173" s="24" t="n"/>
      <c r="Y173" s="26" t="n"/>
      <c r="Z173" s="26" t="n"/>
      <c r="AA173" s="24" t="n"/>
      <c r="AB173" s="26" t="n"/>
      <c r="AC173" s="24" t="n"/>
      <c r="AD173" s="24" t="n"/>
      <c r="AE173" s="25" t="n"/>
      <c r="AF173" s="25" t="n"/>
      <c r="AG173" s="26" t="n"/>
      <c r="AH173" s="28" t="n"/>
      <c r="AI173" s="25" t="n"/>
      <c r="AJ173" s="29">
        <f>IF(A173="","",IF(ISNUMBER(AI173),"Clôturée",IF(T173&lt;&gt;"","En traitement","Ouverte")))</f>
        <v/>
      </c>
      <c r="AK173" s="30">
        <f>IF(AND(ISNUMBER(B173),ISNUMBER(AI173)),AI173-B173,"")</f>
        <v/>
      </c>
      <c r="AL173" s="29">
        <f>IF(OR(A173="",AE173="",ISNUMBER(AI173)),"",IF(AE173&lt;TODAY(),"Oui","Non"))</f>
        <v/>
      </c>
    </row>
    <row r="174">
      <c r="A174" s="24" t="n"/>
      <c r="B174" s="25" t="n"/>
      <c r="C174" s="24" t="n"/>
      <c r="D174" s="24" t="n"/>
      <c r="E174" s="26" t="n"/>
      <c r="F174" s="24" t="n"/>
      <c r="G174" s="24" t="n"/>
      <c r="H174" s="24" t="n"/>
      <c r="I174" s="24" t="n"/>
      <c r="J174" s="24" t="n"/>
      <c r="K174" s="24" t="n"/>
      <c r="L174" s="26" t="n"/>
      <c r="M174" s="26" t="n"/>
      <c r="N174" s="24" t="n"/>
      <c r="O174" s="27">
        <f>IF(AND(ISNUMBER(L174),L174&gt;0,ISNUMBER(M174)),M174/L174,"")</f>
        <v/>
      </c>
      <c r="P174" s="24" t="n"/>
      <c r="Q174" s="24" t="n"/>
      <c r="R174" s="26" t="n"/>
      <c r="S174" s="26" t="n"/>
      <c r="T174" s="26" t="n"/>
      <c r="U174" s="24" t="n"/>
      <c r="V174" s="25" t="n"/>
      <c r="W174" s="26" t="n"/>
      <c r="X174" s="24" t="n"/>
      <c r="Y174" s="26" t="n"/>
      <c r="Z174" s="26" t="n"/>
      <c r="AA174" s="24" t="n"/>
      <c r="AB174" s="26" t="n"/>
      <c r="AC174" s="24" t="n"/>
      <c r="AD174" s="24" t="n"/>
      <c r="AE174" s="25" t="n"/>
      <c r="AF174" s="25" t="n"/>
      <c r="AG174" s="26" t="n"/>
      <c r="AH174" s="28" t="n"/>
      <c r="AI174" s="25" t="n"/>
      <c r="AJ174" s="29">
        <f>IF(A174="","",IF(ISNUMBER(AI174),"Clôturée",IF(T174&lt;&gt;"","En traitement","Ouverte")))</f>
        <v/>
      </c>
      <c r="AK174" s="30">
        <f>IF(AND(ISNUMBER(B174),ISNUMBER(AI174)),AI174-B174,"")</f>
        <v/>
      </c>
      <c r="AL174" s="29">
        <f>IF(OR(A174="",AE174="",ISNUMBER(AI174)),"",IF(AE174&lt;TODAY(),"Oui","Non"))</f>
        <v/>
      </c>
    </row>
    <row r="175">
      <c r="A175" s="24" t="n"/>
      <c r="B175" s="25" t="n"/>
      <c r="C175" s="24" t="n"/>
      <c r="D175" s="24" t="n"/>
      <c r="E175" s="26" t="n"/>
      <c r="F175" s="24" t="n"/>
      <c r="G175" s="24" t="n"/>
      <c r="H175" s="24" t="n"/>
      <c r="I175" s="24" t="n"/>
      <c r="J175" s="24" t="n"/>
      <c r="K175" s="24" t="n"/>
      <c r="L175" s="26" t="n"/>
      <c r="M175" s="26" t="n"/>
      <c r="N175" s="24" t="n"/>
      <c r="O175" s="27">
        <f>IF(AND(ISNUMBER(L175),L175&gt;0,ISNUMBER(M175)),M175/L175,"")</f>
        <v/>
      </c>
      <c r="P175" s="24" t="n"/>
      <c r="Q175" s="24" t="n"/>
      <c r="R175" s="26" t="n"/>
      <c r="S175" s="26" t="n"/>
      <c r="T175" s="26" t="n"/>
      <c r="U175" s="24" t="n"/>
      <c r="V175" s="25" t="n"/>
      <c r="W175" s="26" t="n"/>
      <c r="X175" s="24" t="n"/>
      <c r="Y175" s="26" t="n"/>
      <c r="Z175" s="26" t="n"/>
      <c r="AA175" s="24" t="n"/>
      <c r="AB175" s="26" t="n"/>
      <c r="AC175" s="24" t="n"/>
      <c r="AD175" s="24" t="n"/>
      <c r="AE175" s="25" t="n"/>
      <c r="AF175" s="25" t="n"/>
      <c r="AG175" s="26" t="n"/>
      <c r="AH175" s="28" t="n"/>
      <c r="AI175" s="25" t="n"/>
      <c r="AJ175" s="29">
        <f>IF(A175="","",IF(ISNUMBER(AI175),"Clôturée",IF(T175&lt;&gt;"","En traitement","Ouverte")))</f>
        <v/>
      </c>
      <c r="AK175" s="30">
        <f>IF(AND(ISNUMBER(B175),ISNUMBER(AI175)),AI175-B175,"")</f>
        <v/>
      </c>
      <c r="AL175" s="29">
        <f>IF(OR(A175="",AE175="",ISNUMBER(AI175)),"",IF(AE175&lt;TODAY(),"Oui","Non"))</f>
        <v/>
      </c>
    </row>
    <row r="176">
      <c r="A176" s="24" t="n"/>
      <c r="B176" s="25" t="n"/>
      <c r="C176" s="24" t="n"/>
      <c r="D176" s="24" t="n"/>
      <c r="E176" s="26" t="n"/>
      <c r="F176" s="24" t="n"/>
      <c r="G176" s="24" t="n"/>
      <c r="H176" s="24" t="n"/>
      <c r="I176" s="24" t="n"/>
      <c r="J176" s="24" t="n"/>
      <c r="K176" s="24" t="n"/>
      <c r="L176" s="26" t="n"/>
      <c r="M176" s="26" t="n"/>
      <c r="N176" s="24" t="n"/>
      <c r="O176" s="27">
        <f>IF(AND(ISNUMBER(L176),L176&gt;0,ISNUMBER(M176)),M176/L176,"")</f>
        <v/>
      </c>
      <c r="P176" s="24" t="n"/>
      <c r="Q176" s="24" t="n"/>
      <c r="R176" s="26" t="n"/>
      <c r="S176" s="26" t="n"/>
      <c r="T176" s="26" t="n"/>
      <c r="U176" s="24" t="n"/>
      <c r="V176" s="25" t="n"/>
      <c r="W176" s="26" t="n"/>
      <c r="X176" s="24" t="n"/>
      <c r="Y176" s="26" t="n"/>
      <c r="Z176" s="26" t="n"/>
      <c r="AA176" s="24" t="n"/>
      <c r="AB176" s="26" t="n"/>
      <c r="AC176" s="24" t="n"/>
      <c r="AD176" s="24" t="n"/>
      <c r="AE176" s="25" t="n"/>
      <c r="AF176" s="25" t="n"/>
      <c r="AG176" s="26" t="n"/>
      <c r="AH176" s="28" t="n"/>
      <c r="AI176" s="25" t="n"/>
      <c r="AJ176" s="29">
        <f>IF(A176="","",IF(ISNUMBER(AI176),"Clôturée",IF(T176&lt;&gt;"","En traitement","Ouverte")))</f>
        <v/>
      </c>
      <c r="AK176" s="30">
        <f>IF(AND(ISNUMBER(B176),ISNUMBER(AI176)),AI176-B176,"")</f>
        <v/>
      </c>
      <c r="AL176" s="29">
        <f>IF(OR(A176="",AE176="",ISNUMBER(AI176)),"",IF(AE176&lt;TODAY(),"Oui","Non"))</f>
        <v/>
      </c>
    </row>
    <row r="177">
      <c r="A177" s="24" t="n"/>
      <c r="B177" s="25" t="n"/>
      <c r="C177" s="24" t="n"/>
      <c r="D177" s="24" t="n"/>
      <c r="E177" s="26" t="n"/>
      <c r="F177" s="24" t="n"/>
      <c r="G177" s="24" t="n"/>
      <c r="H177" s="24" t="n"/>
      <c r="I177" s="24" t="n"/>
      <c r="J177" s="24" t="n"/>
      <c r="K177" s="24" t="n"/>
      <c r="L177" s="26" t="n"/>
      <c r="M177" s="26" t="n"/>
      <c r="N177" s="24" t="n"/>
      <c r="O177" s="27">
        <f>IF(AND(ISNUMBER(L177),L177&gt;0,ISNUMBER(M177)),M177/L177,"")</f>
        <v/>
      </c>
      <c r="P177" s="24" t="n"/>
      <c r="Q177" s="24" t="n"/>
      <c r="R177" s="26" t="n"/>
      <c r="S177" s="26" t="n"/>
      <c r="T177" s="26" t="n"/>
      <c r="U177" s="24" t="n"/>
      <c r="V177" s="25" t="n"/>
      <c r="W177" s="26" t="n"/>
      <c r="X177" s="24" t="n"/>
      <c r="Y177" s="26" t="n"/>
      <c r="Z177" s="26" t="n"/>
      <c r="AA177" s="24" t="n"/>
      <c r="AB177" s="26" t="n"/>
      <c r="AC177" s="24" t="n"/>
      <c r="AD177" s="24" t="n"/>
      <c r="AE177" s="25" t="n"/>
      <c r="AF177" s="25" t="n"/>
      <c r="AG177" s="26" t="n"/>
      <c r="AH177" s="28" t="n"/>
      <c r="AI177" s="25" t="n"/>
      <c r="AJ177" s="29">
        <f>IF(A177="","",IF(ISNUMBER(AI177),"Clôturée",IF(T177&lt;&gt;"","En traitement","Ouverte")))</f>
        <v/>
      </c>
      <c r="AK177" s="30">
        <f>IF(AND(ISNUMBER(B177),ISNUMBER(AI177)),AI177-B177,"")</f>
        <v/>
      </c>
      <c r="AL177" s="29">
        <f>IF(OR(A177="",AE177="",ISNUMBER(AI177)),"",IF(AE177&lt;TODAY(),"Oui","Non"))</f>
        <v/>
      </c>
    </row>
    <row r="178">
      <c r="A178" s="24" t="n"/>
      <c r="B178" s="25" t="n"/>
      <c r="C178" s="24" t="n"/>
      <c r="D178" s="24" t="n"/>
      <c r="E178" s="26" t="n"/>
      <c r="F178" s="24" t="n"/>
      <c r="G178" s="24" t="n"/>
      <c r="H178" s="24" t="n"/>
      <c r="I178" s="24" t="n"/>
      <c r="J178" s="24" t="n"/>
      <c r="K178" s="24" t="n"/>
      <c r="L178" s="26" t="n"/>
      <c r="M178" s="26" t="n"/>
      <c r="N178" s="24" t="n"/>
      <c r="O178" s="27">
        <f>IF(AND(ISNUMBER(L178),L178&gt;0,ISNUMBER(M178)),M178/L178,"")</f>
        <v/>
      </c>
      <c r="P178" s="24" t="n"/>
      <c r="Q178" s="24" t="n"/>
      <c r="R178" s="26" t="n"/>
      <c r="S178" s="26" t="n"/>
      <c r="T178" s="26" t="n"/>
      <c r="U178" s="24" t="n"/>
      <c r="V178" s="25" t="n"/>
      <c r="W178" s="26" t="n"/>
      <c r="X178" s="24" t="n"/>
      <c r="Y178" s="26" t="n"/>
      <c r="Z178" s="26" t="n"/>
      <c r="AA178" s="24" t="n"/>
      <c r="AB178" s="26" t="n"/>
      <c r="AC178" s="24" t="n"/>
      <c r="AD178" s="24" t="n"/>
      <c r="AE178" s="25" t="n"/>
      <c r="AF178" s="25" t="n"/>
      <c r="AG178" s="26" t="n"/>
      <c r="AH178" s="28" t="n"/>
      <c r="AI178" s="25" t="n"/>
      <c r="AJ178" s="29">
        <f>IF(A178="","",IF(ISNUMBER(AI178),"Clôturée",IF(T178&lt;&gt;"","En traitement","Ouverte")))</f>
        <v/>
      </c>
      <c r="AK178" s="30">
        <f>IF(AND(ISNUMBER(B178),ISNUMBER(AI178)),AI178-B178,"")</f>
        <v/>
      </c>
      <c r="AL178" s="29">
        <f>IF(OR(A178="",AE178="",ISNUMBER(AI178)),"",IF(AE178&lt;TODAY(),"Oui","Non"))</f>
        <v/>
      </c>
    </row>
    <row r="179">
      <c r="A179" s="24" t="n"/>
      <c r="B179" s="25" t="n"/>
      <c r="C179" s="24" t="n"/>
      <c r="D179" s="24" t="n"/>
      <c r="E179" s="26" t="n"/>
      <c r="F179" s="24" t="n"/>
      <c r="G179" s="24" t="n"/>
      <c r="H179" s="24" t="n"/>
      <c r="I179" s="24" t="n"/>
      <c r="J179" s="24" t="n"/>
      <c r="K179" s="24" t="n"/>
      <c r="L179" s="26" t="n"/>
      <c r="M179" s="26" t="n"/>
      <c r="N179" s="24" t="n"/>
      <c r="O179" s="27">
        <f>IF(AND(ISNUMBER(L179),L179&gt;0,ISNUMBER(M179)),M179/L179,"")</f>
        <v/>
      </c>
      <c r="P179" s="24" t="n"/>
      <c r="Q179" s="24" t="n"/>
      <c r="R179" s="26" t="n"/>
      <c r="S179" s="26" t="n"/>
      <c r="T179" s="26" t="n"/>
      <c r="U179" s="24" t="n"/>
      <c r="V179" s="25" t="n"/>
      <c r="W179" s="26" t="n"/>
      <c r="X179" s="24" t="n"/>
      <c r="Y179" s="26" t="n"/>
      <c r="Z179" s="26" t="n"/>
      <c r="AA179" s="24" t="n"/>
      <c r="AB179" s="26" t="n"/>
      <c r="AC179" s="24" t="n"/>
      <c r="AD179" s="24" t="n"/>
      <c r="AE179" s="25" t="n"/>
      <c r="AF179" s="25" t="n"/>
      <c r="AG179" s="26" t="n"/>
      <c r="AH179" s="28" t="n"/>
      <c r="AI179" s="25" t="n"/>
      <c r="AJ179" s="29">
        <f>IF(A179="","",IF(ISNUMBER(AI179),"Clôturée",IF(T179&lt;&gt;"","En traitement","Ouverte")))</f>
        <v/>
      </c>
      <c r="AK179" s="30">
        <f>IF(AND(ISNUMBER(B179),ISNUMBER(AI179)),AI179-B179,"")</f>
        <v/>
      </c>
      <c r="AL179" s="29">
        <f>IF(OR(A179="",AE179="",ISNUMBER(AI179)),"",IF(AE179&lt;TODAY(),"Oui","Non"))</f>
        <v/>
      </c>
    </row>
    <row r="180">
      <c r="A180" s="24" t="n"/>
      <c r="B180" s="25" t="n"/>
      <c r="C180" s="24" t="n"/>
      <c r="D180" s="24" t="n"/>
      <c r="E180" s="26" t="n"/>
      <c r="F180" s="24" t="n"/>
      <c r="G180" s="24" t="n"/>
      <c r="H180" s="24" t="n"/>
      <c r="I180" s="24" t="n"/>
      <c r="J180" s="24" t="n"/>
      <c r="K180" s="24" t="n"/>
      <c r="L180" s="26" t="n"/>
      <c r="M180" s="26" t="n"/>
      <c r="N180" s="24" t="n"/>
      <c r="O180" s="27">
        <f>IF(AND(ISNUMBER(L180),L180&gt;0,ISNUMBER(M180)),M180/L180,"")</f>
        <v/>
      </c>
      <c r="P180" s="24" t="n"/>
      <c r="Q180" s="24" t="n"/>
      <c r="R180" s="26" t="n"/>
      <c r="S180" s="26" t="n"/>
      <c r="T180" s="26" t="n"/>
      <c r="U180" s="24" t="n"/>
      <c r="V180" s="25" t="n"/>
      <c r="W180" s="26" t="n"/>
      <c r="X180" s="24" t="n"/>
      <c r="Y180" s="26" t="n"/>
      <c r="Z180" s="26" t="n"/>
      <c r="AA180" s="24" t="n"/>
      <c r="AB180" s="26" t="n"/>
      <c r="AC180" s="24" t="n"/>
      <c r="AD180" s="24" t="n"/>
      <c r="AE180" s="25" t="n"/>
      <c r="AF180" s="25" t="n"/>
      <c r="AG180" s="26" t="n"/>
      <c r="AH180" s="28" t="n"/>
      <c r="AI180" s="25" t="n"/>
      <c r="AJ180" s="29">
        <f>IF(A180="","",IF(ISNUMBER(AI180),"Clôturée",IF(T180&lt;&gt;"","En traitement","Ouverte")))</f>
        <v/>
      </c>
      <c r="AK180" s="30">
        <f>IF(AND(ISNUMBER(B180),ISNUMBER(AI180)),AI180-B180,"")</f>
        <v/>
      </c>
      <c r="AL180" s="29">
        <f>IF(OR(A180="",AE180="",ISNUMBER(AI180)),"",IF(AE180&lt;TODAY(),"Oui","Non"))</f>
        <v/>
      </c>
    </row>
    <row r="181">
      <c r="A181" s="24" t="n"/>
      <c r="B181" s="25" t="n"/>
      <c r="C181" s="24" t="n"/>
      <c r="D181" s="24" t="n"/>
      <c r="E181" s="26" t="n"/>
      <c r="F181" s="24" t="n"/>
      <c r="G181" s="24" t="n"/>
      <c r="H181" s="24" t="n"/>
      <c r="I181" s="24" t="n"/>
      <c r="J181" s="24" t="n"/>
      <c r="K181" s="24" t="n"/>
      <c r="L181" s="26" t="n"/>
      <c r="M181" s="26" t="n"/>
      <c r="N181" s="24" t="n"/>
      <c r="O181" s="27">
        <f>IF(AND(ISNUMBER(L181),L181&gt;0,ISNUMBER(M181)),M181/L181,"")</f>
        <v/>
      </c>
      <c r="P181" s="24" t="n"/>
      <c r="Q181" s="24" t="n"/>
      <c r="R181" s="26" t="n"/>
      <c r="S181" s="26" t="n"/>
      <c r="T181" s="26" t="n"/>
      <c r="U181" s="24" t="n"/>
      <c r="V181" s="25" t="n"/>
      <c r="W181" s="26" t="n"/>
      <c r="X181" s="24" t="n"/>
      <c r="Y181" s="26" t="n"/>
      <c r="Z181" s="26" t="n"/>
      <c r="AA181" s="24" t="n"/>
      <c r="AB181" s="26" t="n"/>
      <c r="AC181" s="24" t="n"/>
      <c r="AD181" s="24" t="n"/>
      <c r="AE181" s="25" t="n"/>
      <c r="AF181" s="25" t="n"/>
      <c r="AG181" s="26" t="n"/>
      <c r="AH181" s="28" t="n"/>
      <c r="AI181" s="25" t="n"/>
      <c r="AJ181" s="29">
        <f>IF(A181="","",IF(ISNUMBER(AI181),"Clôturée",IF(T181&lt;&gt;"","En traitement","Ouverte")))</f>
        <v/>
      </c>
      <c r="AK181" s="30">
        <f>IF(AND(ISNUMBER(B181),ISNUMBER(AI181)),AI181-B181,"")</f>
        <v/>
      </c>
      <c r="AL181" s="29">
        <f>IF(OR(A181="",AE181="",ISNUMBER(AI181)),"",IF(AE181&lt;TODAY(),"Oui","Non"))</f>
        <v/>
      </c>
    </row>
    <row r="182">
      <c r="A182" s="24" t="n"/>
      <c r="B182" s="25" t="n"/>
      <c r="C182" s="24" t="n"/>
      <c r="D182" s="24" t="n"/>
      <c r="E182" s="26" t="n"/>
      <c r="F182" s="24" t="n"/>
      <c r="G182" s="24" t="n"/>
      <c r="H182" s="24" t="n"/>
      <c r="I182" s="24" t="n"/>
      <c r="J182" s="24" t="n"/>
      <c r="K182" s="24" t="n"/>
      <c r="L182" s="26" t="n"/>
      <c r="M182" s="26" t="n"/>
      <c r="N182" s="24" t="n"/>
      <c r="O182" s="27">
        <f>IF(AND(ISNUMBER(L182),L182&gt;0,ISNUMBER(M182)),M182/L182,"")</f>
        <v/>
      </c>
      <c r="P182" s="24" t="n"/>
      <c r="Q182" s="24" t="n"/>
      <c r="R182" s="26" t="n"/>
      <c r="S182" s="26" t="n"/>
      <c r="T182" s="26" t="n"/>
      <c r="U182" s="24" t="n"/>
      <c r="V182" s="25" t="n"/>
      <c r="W182" s="26" t="n"/>
      <c r="X182" s="24" t="n"/>
      <c r="Y182" s="26" t="n"/>
      <c r="Z182" s="26" t="n"/>
      <c r="AA182" s="24" t="n"/>
      <c r="AB182" s="26" t="n"/>
      <c r="AC182" s="24" t="n"/>
      <c r="AD182" s="24" t="n"/>
      <c r="AE182" s="25" t="n"/>
      <c r="AF182" s="25" t="n"/>
      <c r="AG182" s="26" t="n"/>
      <c r="AH182" s="28" t="n"/>
      <c r="AI182" s="25" t="n"/>
      <c r="AJ182" s="29">
        <f>IF(A182="","",IF(ISNUMBER(AI182),"Clôturée",IF(T182&lt;&gt;"","En traitement","Ouverte")))</f>
        <v/>
      </c>
      <c r="AK182" s="30">
        <f>IF(AND(ISNUMBER(B182),ISNUMBER(AI182)),AI182-B182,"")</f>
        <v/>
      </c>
      <c r="AL182" s="29">
        <f>IF(OR(A182="",AE182="",ISNUMBER(AI182)),"",IF(AE182&lt;TODAY(),"Oui","Non"))</f>
        <v/>
      </c>
    </row>
    <row r="183">
      <c r="A183" s="24" t="n"/>
      <c r="B183" s="25" t="n"/>
      <c r="C183" s="24" t="n"/>
      <c r="D183" s="24" t="n"/>
      <c r="E183" s="26" t="n"/>
      <c r="F183" s="24" t="n"/>
      <c r="G183" s="24" t="n"/>
      <c r="H183" s="24" t="n"/>
      <c r="I183" s="24" t="n"/>
      <c r="J183" s="24" t="n"/>
      <c r="K183" s="24" t="n"/>
      <c r="L183" s="26" t="n"/>
      <c r="M183" s="26" t="n"/>
      <c r="N183" s="24" t="n"/>
      <c r="O183" s="27">
        <f>IF(AND(ISNUMBER(L183),L183&gt;0,ISNUMBER(M183)),M183/L183,"")</f>
        <v/>
      </c>
      <c r="P183" s="24" t="n"/>
      <c r="Q183" s="24" t="n"/>
      <c r="R183" s="26" t="n"/>
      <c r="S183" s="26" t="n"/>
      <c r="T183" s="26" t="n"/>
      <c r="U183" s="24" t="n"/>
      <c r="V183" s="25" t="n"/>
      <c r="W183" s="26" t="n"/>
      <c r="X183" s="24" t="n"/>
      <c r="Y183" s="26" t="n"/>
      <c r="Z183" s="26" t="n"/>
      <c r="AA183" s="24" t="n"/>
      <c r="AB183" s="26" t="n"/>
      <c r="AC183" s="24" t="n"/>
      <c r="AD183" s="24" t="n"/>
      <c r="AE183" s="25" t="n"/>
      <c r="AF183" s="25" t="n"/>
      <c r="AG183" s="26" t="n"/>
      <c r="AH183" s="28" t="n"/>
      <c r="AI183" s="25" t="n"/>
      <c r="AJ183" s="29">
        <f>IF(A183="","",IF(ISNUMBER(AI183),"Clôturée",IF(T183&lt;&gt;"","En traitement","Ouverte")))</f>
        <v/>
      </c>
      <c r="AK183" s="30">
        <f>IF(AND(ISNUMBER(B183),ISNUMBER(AI183)),AI183-B183,"")</f>
        <v/>
      </c>
      <c r="AL183" s="29">
        <f>IF(OR(A183="",AE183="",ISNUMBER(AI183)),"",IF(AE183&lt;TODAY(),"Oui","Non"))</f>
        <v/>
      </c>
    </row>
    <row r="184">
      <c r="A184" s="24" t="n"/>
      <c r="B184" s="25" t="n"/>
      <c r="C184" s="24" t="n"/>
      <c r="D184" s="24" t="n"/>
      <c r="E184" s="26" t="n"/>
      <c r="F184" s="24" t="n"/>
      <c r="G184" s="24" t="n"/>
      <c r="H184" s="24" t="n"/>
      <c r="I184" s="24" t="n"/>
      <c r="J184" s="24" t="n"/>
      <c r="K184" s="24" t="n"/>
      <c r="L184" s="26" t="n"/>
      <c r="M184" s="26" t="n"/>
      <c r="N184" s="24" t="n"/>
      <c r="O184" s="27">
        <f>IF(AND(ISNUMBER(L184),L184&gt;0,ISNUMBER(M184)),M184/L184,"")</f>
        <v/>
      </c>
      <c r="P184" s="24" t="n"/>
      <c r="Q184" s="24" t="n"/>
      <c r="R184" s="26" t="n"/>
      <c r="S184" s="26" t="n"/>
      <c r="T184" s="26" t="n"/>
      <c r="U184" s="24" t="n"/>
      <c r="V184" s="25" t="n"/>
      <c r="W184" s="26" t="n"/>
      <c r="X184" s="24" t="n"/>
      <c r="Y184" s="26" t="n"/>
      <c r="Z184" s="26" t="n"/>
      <c r="AA184" s="24" t="n"/>
      <c r="AB184" s="26" t="n"/>
      <c r="AC184" s="24" t="n"/>
      <c r="AD184" s="24" t="n"/>
      <c r="AE184" s="25" t="n"/>
      <c r="AF184" s="25" t="n"/>
      <c r="AG184" s="26" t="n"/>
      <c r="AH184" s="28" t="n"/>
      <c r="AI184" s="25" t="n"/>
      <c r="AJ184" s="29">
        <f>IF(A184="","",IF(ISNUMBER(AI184),"Clôturée",IF(T184&lt;&gt;"","En traitement","Ouverte")))</f>
        <v/>
      </c>
      <c r="AK184" s="30">
        <f>IF(AND(ISNUMBER(B184),ISNUMBER(AI184)),AI184-B184,"")</f>
        <v/>
      </c>
      <c r="AL184" s="29">
        <f>IF(OR(A184="",AE184="",ISNUMBER(AI184)),"",IF(AE184&lt;TODAY(),"Oui","Non"))</f>
        <v/>
      </c>
    </row>
    <row r="185">
      <c r="A185" s="24" t="n"/>
      <c r="B185" s="25" t="n"/>
      <c r="C185" s="24" t="n"/>
      <c r="D185" s="24" t="n"/>
      <c r="E185" s="26" t="n"/>
      <c r="F185" s="24" t="n"/>
      <c r="G185" s="24" t="n"/>
      <c r="H185" s="24" t="n"/>
      <c r="I185" s="24" t="n"/>
      <c r="J185" s="24" t="n"/>
      <c r="K185" s="24" t="n"/>
      <c r="L185" s="26" t="n"/>
      <c r="M185" s="26" t="n"/>
      <c r="N185" s="24" t="n"/>
      <c r="O185" s="27">
        <f>IF(AND(ISNUMBER(L185),L185&gt;0,ISNUMBER(M185)),M185/L185,"")</f>
        <v/>
      </c>
      <c r="P185" s="24" t="n"/>
      <c r="Q185" s="24" t="n"/>
      <c r="R185" s="26" t="n"/>
      <c r="S185" s="26" t="n"/>
      <c r="T185" s="26" t="n"/>
      <c r="U185" s="24" t="n"/>
      <c r="V185" s="25" t="n"/>
      <c r="W185" s="26" t="n"/>
      <c r="X185" s="24" t="n"/>
      <c r="Y185" s="26" t="n"/>
      <c r="Z185" s="26" t="n"/>
      <c r="AA185" s="24" t="n"/>
      <c r="AB185" s="26" t="n"/>
      <c r="AC185" s="24" t="n"/>
      <c r="AD185" s="24" t="n"/>
      <c r="AE185" s="25" t="n"/>
      <c r="AF185" s="25" t="n"/>
      <c r="AG185" s="26" t="n"/>
      <c r="AH185" s="28" t="n"/>
      <c r="AI185" s="25" t="n"/>
      <c r="AJ185" s="29">
        <f>IF(A185="","",IF(ISNUMBER(AI185),"Clôturée",IF(T185&lt;&gt;"","En traitement","Ouverte")))</f>
        <v/>
      </c>
      <c r="AK185" s="30">
        <f>IF(AND(ISNUMBER(B185),ISNUMBER(AI185)),AI185-B185,"")</f>
        <v/>
      </c>
      <c r="AL185" s="29">
        <f>IF(OR(A185="",AE185="",ISNUMBER(AI185)),"",IF(AE185&lt;TODAY(),"Oui","Non"))</f>
        <v/>
      </c>
    </row>
    <row r="186">
      <c r="A186" s="24" t="n"/>
      <c r="B186" s="25" t="n"/>
      <c r="C186" s="24" t="n"/>
      <c r="D186" s="24" t="n"/>
      <c r="E186" s="26" t="n"/>
      <c r="F186" s="24" t="n"/>
      <c r="G186" s="24" t="n"/>
      <c r="H186" s="24" t="n"/>
      <c r="I186" s="24" t="n"/>
      <c r="J186" s="24" t="n"/>
      <c r="K186" s="24" t="n"/>
      <c r="L186" s="26" t="n"/>
      <c r="M186" s="26" t="n"/>
      <c r="N186" s="24" t="n"/>
      <c r="O186" s="27">
        <f>IF(AND(ISNUMBER(L186),L186&gt;0,ISNUMBER(M186)),M186/L186,"")</f>
        <v/>
      </c>
      <c r="P186" s="24" t="n"/>
      <c r="Q186" s="24" t="n"/>
      <c r="R186" s="26" t="n"/>
      <c r="S186" s="26" t="n"/>
      <c r="T186" s="26" t="n"/>
      <c r="U186" s="24" t="n"/>
      <c r="V186" s="25" t="n"/>
      <c r="W186" s="26" t="n"/>
      <c r="X186" s="24" t="n"/>
      <c r="Y186" s="26" t="n"/>
      <c r="Z186" s="26" t="n"/>
      <c r="AA186" s="24" t="n"/>
      <c r="AB186" s="26" t="n"/>
      <c r="AC186" s="24" t="n"/>
      <c r="AD186" s="24" t="n"/>
      <c r="AE186" s="25" t="n"/>
      <c r="AF186" s="25" t="n"/>
      <c r="AG186" s="26" t="n"/>
      <c r="AH186" s="28" t="n"/>
      <c r="AI186" s="25" t="n"/>
      <c r="AJ186" s="29">
        <f>IF(A186="","",IF(ISNUMBER(AI186),"Clôturée",IF(T186&lt;&gt;"","En traitement","Ouverte")))</f>
        <v/>
      </c>
      <c r="AK186" s="30">
        <f>IF(AND(ISNUMBER(B186),ISNUMBER(AI186)),AI186-B186,"")</f>
        <v/>
      </c>
      <c r="AL186" s="29">
        <f>IF(OR(A186="",AE186="",ISNUMBER(AI186)),"",IF(AE186&lt;TODAY(),"Oui","Non"))</f>
        <v/>
      </c>
    </row>
    <row r="187">
      <c r="A187" s="24" t="n"/>
      <c r="B187" s="25" t="n"/>
      <c r="C187" s="24" t="n"/>
      <c r="D187" s="24" t="n"/>
      <c r="E187" s="26" t="n"/>
      <c r="F187" s="24" t="n"/>
      <c r="G187" s="24" t="n"/>
      <c r="H187" s="24" t="n"/>
      <c r="I187" s="24" t="n"/>
      <c r="J187" s="24" t="n"/>
      <c r="K187" s="24" t="n"/>
      <c r="L187" s="26" t="n"/>
      <c r="M187" s="26" t="n"/>
      <c r="N187" s="24" t="n"/>
      <c r="O187" s="27">
        <f>IF(AND(ISNUMBER(L187),L187&gt;0,ISNUMBER(M187)),M187/L187,"")</f>
        <v/>
      </c>
      <c r="P187" s="24" t="n"/>
      <c r="Q187" s="24" t="n"/>
      <c r="R187" s="26" t="n"/>
      <c r="S187" s="26" t="n"/>
      <c r="T187" s="26" t="n"/>
      <c r="U187" s="24" t="n"/>
      <c r="V187" s="25" t="n"/>
      <c r="W187" s="26" t="n"/>
      <c r="X187" s="24" t="n"/>
      <c r="Y187" s="26" t="n"/>
      <c r="Z187" s="26" t="n"/>
      <c r="AA187" s="24" t="n"/>
      <c r="AB187" s="26" t="n"/>
      <c r="AC187" s="24" t="n"/>
      <c r="AD187" s="24" t="n"/>
      <c r="AE187" s="25" t="n"/>
      <c r="AF187" s="25" t="n"/>
      <c r="AG187" s="26" t="n"/>
      <c r="AH187" s="28" t="n"/>
      <c r="AI187" s="25" t="n"/>
      <c r="AJ187" s="29">
        <f>IF(A187="","",IF(ISNUMBER(AI187),"Clôturée",IF(T187&lt;&gt;"","En traitement","Ouverte")))</f>
        <v/>
      </c>
      <c r="AK187" s="30">
        <f>IF(AND(ISNUMBER(B187),ISNUMBER(AI187)),AI187-B187,"")</f>
        <v/>
      </c>
      <c r="AL187" s="29">
        <f>IF(OR(A187="",AE187="",ISNUMBER(AI187)),"",IF(AE187&lt;TODAY(),"Oui","Non"))</f>
        <v/>
      </c>
    </row>
    <row r="188">
      <c r="A188" s="24" t="n"/>
      <c r="B188" s="25" t="n"/>
      <c r="C188" s="24" t="n"/>
      <c r="D188" s="24" t="n"/>
      <c r="E188" s="26" t="n"/>
      <c r="F188" s="24" t="n"/>
      <c r="G188" s="24" t="n"/>
      <c r="H188" s="24" t="n"/>
      <c r="I188" s="24" t="n"/>
      <c r="J188" s="24" t="n"/>
      <c r="K188" s="24" t="n"/>
      <c r="L188" s="26" t="n"/>
      <c r="M188" s="26" t="n"/>
      <c r="N188" s="24" t="n"/>
      <c r="O188" s="27">
        <f>IF(AND(ISNUMBER(L188),L188&gt;0,ISNUMBER(M188)),M188/L188,"")</f>
        <v/>
      </c>
      <c r="P188" s="24" t="n"/>
      <c r="Q188" s="24" t="n"/>
      <c r="R188" s="26" t="n"/>
      <c r="S188" s="26" t="n"/>
      <c r="T188" s="26" t="n"/>
      <c r="U188" s="24" t="n"/>
      <c r="V188" s="25" t="n"/>
      <c r="W188" s="26" t="n"/>
      <c r="X188" s="24" t="n"/>
      <c r="Y188" s="26" t="n"/>
      <c r="Z188" s="26" t="n"/>
      <c r="AA188" s="24" t="n"/>
      <c r="AB188" s="26" t="n"/>
      <c r="AC188" s="24" t="n"/>
      <c r="AD188" s="24" t="n"/>
      <c r="AE188" s="25" t="n"/>
      <c r="AF188" s="25" t="n"/>
      <c r="AG188" s="26" t="n"/>
      <c r="AH188" s="28" t="n"/>
      <c r="AI188" s="25" t="n"/>
      <c r="AJ188" s="29">
        <f>IF(A188="","",IF(ISNUMBER(AI188),"Clôturée",IF(T188&lt;&gt;"","En traitement","Ouverte")))</f>
        <v/>
      </c>
      <c r="AK188" s="30">
        <f>IF(AND(ISNUMBER(B188),ISNUMBER(AI188)),AI188-B188,"")</f>
        <v/>
      </c>
      <c r="AL188" s="29">
        <f>IF(OR(A188="",AE188="",ISNUMBER(AI188)),"",IF(AE188&lt;TODAY(),"Oui","Non"))</f>
        <v/>
      </c>
    </row>
    <row r="189">
      <c r="A189" s="24" t="n"/>
      <c r="B189" s="25" t="n"/>
      <c r="C189" s="24" t="n"/>
      <c r="D189" s="24" t="n"/>
      <c r="E189" s="26" t="n"/>
      <c r="F189" s="24" t="n"/>
      <c r="G189" s="24" t="n"/>
      <c r="H189" s="24" t="n"/>
      <c r="I189" s="24" t="n"/>
      <c r="J189" s="24" t="n"/>
      <c r="K189" s="24" t="n"/>
      <c r="L189" s="26" t="n"/>
      <c r="M189" s="26" t="n"/>
      <c r="N189" s="24" t="n"/>
      <c r="O189" s="27">
        <f>IF(AND(ISNUMBER(L189),L189&gt;0,ISNUMBER(M189)),M189/L189,"")</f>
        <v/>
      </c>
      <c r="P189" s="24" t="n"/>
      <c r="Q189" s="24" t="n"/>
      <c r="R189" s="26" t="n"/>
      <c r="S189" s="26" t="n"/>
      <c r="T189" s="26" t="n"/>
      <c r="U189" s="24" t="n"/>
      <c r="V189" s="25" t="n"/>
      <c r="W189" s="26" t="n"/>
      <c r="X189" s="24" t="n"/>
      <c r="Y189" s="26" t="n"/>
      <c r="Z189" s="26" t="n"/>
      <c r="AA189" s="24" t="n"/>
      <c r="AB189" s="26" t="n"/>
      <c r="AC189" s="24" t="n"/>
      <c r="AD189" s="24" t="n"/>
      <c r="AE189" s="25" t="n"/>
      <c r="AF189" s="25" t="n"/>
      <c r="AG189" s="26" t="n"/>
      <c r="AH189" s="28" t="n"/>
      <c r="AI189" s="25" t="n"/>
      <c r="AJ189" s="29">
        <f>IF(A189="","",IF(ISNUMBER(AI189),"Clôturée",IF(T189&lt;&gt;"","En traitement","Ouverte")))</f>
        <v/>
      </c>
      <c r="AK189" s="30">
        <f>IF(AND(ISNUMBER(B189),ISNUMBER(AI189)),AI189-B189,"")</f>
        <v/>
      </c>
      <c r="AL189" s="29">
        <f>IF(OR(A189="",AE189="",ISNUMBER(AI189)),"",IF(AE189&lt;TODAY(),"Oui","Non"))</f>
        <v/>
      </c>
    </row>
    <row r="190">
      <c r="A190" s="24" t="n"/>
      <c r="B190" s="25" t="n"/>
      <c r="C190" s="24" t="n"/>
      <c r="D190" s="24" t="n"/>
      <c r="E190" s="26" t="n"/>
      <c r="F190" s="24" t="n"/>
      <c r="G190" s="24" t="n"/>
      <c r="H190" s="24" t="n"/>
      <c r="I190" s="24" t="n"/>
      <c r="J190" s="24" t="n"/>
      <c r="K190" s="24" t="n"/>
      <c r="L190" s="26" t="n"/>
      <c r="M190" s="26" t="n"/>
      <c r="N190" s="24" t="n"/>
      <c r="O190" s="27">
        <f>IF(AND(ISNUMBER(L190),L190&gt;0,ISNUMBER(M190)),M190/L190,"")</f>
        <v/>
      </c>
      <c r="P190" s="24" t="n"/>
      <c r="Q190" s="24" t="n"/>
      <c r="R190" s="26" t="n"/>
      <c r="S190" s="26" t="n"/>
      <c r="T190" s="26" t="n"/>
      <c r="U190" s="24" t="n"/>
      <c r="V190" s="25" t="n"/>
      <c r="W190" s="26" t="n"/>
      <c r="X190" s="24" t="n"/>
      <c r="Y190" s="26" t="n"/>
      <c r="Z190" s="26" t="n"/>
      <c r="AA190" s="24" t="n"/>
      <c r="AB190" s="26" t="n"/>
      <c r="AC190" s="24" t="n"/>
      <c r="AD190" s="24" t="n"/>
      <c r="AE190" s="25" t="n"/>
      <c r="AF190" s="25" t="n"/>
      <c r="AG190" s="26" t="n"/>
      <c r="AH190" s="28" t="n"/>
      <c r="AI190" s="25" t="n"/>
      <c r="AJ190" s="29">
        <f>IF(A190="","",IF(ISNUMBER(AI190),"Clôturée",IF(T190&lt;&gt;"","En traitement","Ouverte")))</f>
        <v/>
      </c>
      <c r="AK190" s="30">
        <f>IF(AND(ISNUMBER(B190),ISNUMBER(AI190)),AI190-B190,"")</f>
        <v/>
      </c>
      <c r="AL190" s="29">
        <f>IF(OR(A190="",AE190="",ISNUMBER(AI190)),"",IF(AE190&lt;TODAY(),"Oui","Non"))</f>
        <v/>
      </c>
    </row>
    <row r="191">
      <c r="A191" s="24" t="n"/>
      <c r="B191" s="25" t="n"/>
      <c r="C191" s="24" t="n"/>
      <c r="D191" s="24" t="n"/>
      <c r="E191" s="26" t="n"/>
      <c r="F191" s="24" t="n"/>
      <c r="G191" s="24" t="n"/>
      <c r="H191" s="24" t="n"/>
      <c r="I191" s="24" t="n"/>
      <c r="J191" s="24" t="n"/>
      <c r="K191" s="24" t="n"/>
      <c r="L191" s="26" t="n"/>
      <c r="M191" s="26" t="n"/>
      <c r="N191" s="24" t="n"/>
      <c r="O191" s="27">
        <f>IF(AND(ISNUMBER(L191),L191&gt;0,ISNUMBER(M191)),M191/L191,"")</f>
        <v/>
      </c>
      <c r="P191" s="24" t="n"/>
      <c r="Q191" s="24" t="n"/>
      <c r="R191" s="26" t="n"/>
      <c r="S191" s="26" t="n"/>
      <c r="T191" s="26" t="n"/>
      <c r="U191" s="24" t="n"/>
      <c r="V191" s="25" t="n"/>
      <c r="W191" s="26" t="n"/>
      <c r="X191" s="24" t="n"/>
      <c r="Y191" s="26" t="n"/>
      <c r="Z191" s="26" t="n"/>
      <c r="AA191" s="24" t="n"/>
      <c r="AB191" s="26" t="n"/>
      <c r="AC191" s="24" t="n"/>
      <c r="AD191" s="24" t="n"/>
      <c r="AE191" s="25" t="n"/>
      <c r="AF191" s="25" t="n"/>
      <c r="AG191" s="26" t="n"/>
      <c r="AH191" s="28" t="n"/>
      <c r="AI191" s="25" t="n"/>
      <c r="AJ191" s="29">
        <f>IF(A191="","",IF(ISNUMBER(AI191),"Clôturée",IF(T191&lt;&gt;"","En traitement","Ouverte")))</f>
        <v/>
      </c>
      <c r="AK191" s="30">
        <f>IF(AND(ISNUMBER(B191),ISNUMBER(AI191)),AI191-B191,"")</f>
        <v/>
      </c>
      <c r="AL191" s="29">
        <f>IF(OR(A191="",AE191="",ISNUMBER(AI191)),"",IF(AE191&lt;TODAY(),"Oui","Non"))</f>
        <v/>
      </c>
    </row>
    <row r="192">
      <c r="A192" s="24" t="n"/>
      <c r="B192" s="25" t="n"/>
      <c r="C192" s="24" t="n"/>
      <c r="D192" s="24" t="n"/>
      <c r="E192" s="26" t="n"/>
      <c r="F192" s="24" t="n"/>
      <c r="G192" s="24" t="n"/>
      <c r="H192" s="24" t="n"/>
      <c r="I192" s="24" t="n"/>
      <c r="J192" s="24" t="n"/>
      <c r="K192" s="24" t="n"/>
      <c r="L192" s="26" t="n"/>
      <c r="M192" s="26" t="n"/>
      <c r="N192" s="24" t="n"/>
      <c r="O192" s="27">
        <f>IF(AND(ISNUMBER(L192),L192&gt;0,ISNUMBER(M192)),M192/L192,"")</f>
        <v/>
      </c>
      <c r="P192" s="24" t="n"/>
      <c r="Q192" s="24" t="n"/>
      <c r="R192" s="26" t="n"/>
      <c r="S192" s="26" t="n"/>
      <c r="T192" s="26" t="n"/>
      <c r="U192" s="24" t="n"/>
      <c r="V192" s="25" t="n"/>
      <c r="W192" s="26" t="n"/>
      <c r="X192" s="24" t="n"/>
      <c r="Y192" s="26" t="n"/>
      <c r="Z192" s="26" t="n"/>
      <c r="AA192" s="24" t="n"/>
      <c r="AB192" s="26" t="n"/>
      <c r="AC192" s="24" t="n"/>
      <c r="AD192" s="24" t="n"/>
      <c r="AE192" s="25" t="n"/>
      <c r="AF192" s="25" t="n"/>
      <c r="AG192" s="26" t="n"/>
      <c r="AH192" s="28" t="n"/>
      <c r="AI192" s="25" t="n"/>
      <c r="AJ192" s="29">
        <f>IF(A192="","",IF(ISNUMBER(AI192),"Clôturée",IF(T192&lt;&gt;"","En traitement","Ouverte")))</f>
        <v/>
      </c>
      <c r="AK192" s="30">
        <f>IF(AND(ISNUMBER(B192),ISNUMBER(AI192)),AI192-B192,"")</f>
        <v/>
      </c>
      <c r="AL192" s="29">
        <f>IF(OR(A192="",AE192="",ISNUMBER(AI192)),"",IF(AE192&lt;TODAY(),"Oui","Non"))</f>
        <v/>
      </c>
    </row>
    <row r="193">
      <c r="A193" s="24" t="n"/>
      <c r="B193" s="25" t="n"/>
      <c r="C193" s="24" t="n"/>
      <c r="D193" s="24" t="n"/>
      <c r="E193" s="26" t="n"/>
      <c r="F193" s="24" t="n"/>
      <c r="G193" s="24" t="n"/>
      <c r="H193" s="24" t="n"/>
      <c r="I193" s="24" t="n"/>
      <c r="J193" s="24" t="n"/>
      <c r="K193" s="24" t="n"/>
      <c r="L193" s="26" t="n"/>
      <c r="M193" s="26" t="n"/>
      <c r="N193" s="24" t="n"/>
      <c r="O193" s="27">
        <f>IF(AND(ISNUMBER(L193),L193&gt;0,ISNUMBER(M193)),M193/L193,"")</f>
        <v/>
      </c>
      <c r="P193" s="24" t="n"/>
      <c r="Q193" s="24" t="n"/>
      <c r="R193" s="26" t="n"/>
      <c r="S193" s="26" t="n"/>
      <c r="T193" s="26" t="n"/>
      <c r="U193" s="24" t="n"/>
      <c r="V193" s="25" t="n"/>
      <c r="W193" s="26" t="n"/>
      <c r="X193" s="24" t="n"/>
      <c r="Y193" s="26" t="n"/>
      <c r="Z193" s="26" t="n"/>
      <c r="AA193" s="24" t="n"/>
      <c r="AB193" s="26" t="n"/>
      <c r="AC193" s="24" t="n"/>
      <c r="AD193" s="24" t="n"/>
      <c r="AE193" s="25" t="n"/>
      <c r="AF193" s="25" t="n"/>
      <c r="AG193" s="26" t="n"/>
      <c r="AH193" s="28" t="n"/>
      <c r="AI193" s="25" t="n"/>
      <c r="AJ193" s="29">
        <f>IF(A193="","",IF(ISNUMBER(AI193),"Clôturée",IF(T193&lt;&gt;"","En traitement","Ouverte")))</f>
        <v/>
      </c>
      <c r="AK193" s="30">
        <f>IF(AND(ISNUMBER(B193),ISNUMBER(AI193)),AI193-B193,"")</f>
        <v/>
      </c>
      <c r="AL193" s="29">
        <f>IF(OR(A193="",AE193="",ISNUMBER(AI193)),"",IF(AE193&lt;TODAY(),"Oui","Non"))</f>
        <v/>
      </c>
    </row>
    <row r="194">
      <c r="A194" s="24" t="n"/>
      <c r="B194" s="25" t="n"/>
      <c r="C194" s="24" t="n"/>
      <c r="D194" s="24" t="n"/>
      <c r="E194" s="26" t="n"/>
      <c r="F194" s="24" t="n"/>
      <c r="G194" s="24" t="n"/>
      <c r="H194" s="24" t="n"/>
      <c r="I194" s="24" t="n"/>
      <c r="J194" s="24" t="n"/>
      <c r="K194" s="24" t="n"/>
      <c r="L194" s="26" t="n"/>
      <c r="M194" s="26" t="n"/>
      <c r="N194" s="24" t="n"/>
      <c r="O194" s="27">
        <f>IF(AND(ISNUMBER(L194),L194&gt;0,ISNUMBER(M194)),M194/L194,"")</f>
        <v/>
      </c>
      <c r="P194" s="24" t="n"/>
      <c r="Q194" s="24" t="n"/>
      <c r="R194" s="26" t="n"/>
      <c r="S194" s="26" t="n"/>
      <c r="T194" s="26" t="n"/>
      <c r="U194" s="24" t="n"/>
      <c r="V194" s="25" t="n"/>
      <c r="W194" s="26" t="n"/>
      <c r="X194" s="24" t="n"/>
      <c r="Y194" s="26" t="n"/>
      <c r="Z194" s="26" t="n"/>
      <c r="AA194" s="24" t="n"/>
      <c r="AB194" s="26" t="n"/>
      <c r="AC194" s="24" t="n"/>
      <c r="AD194" s="24" t="n"/>
      <c r="AE194" s="25" t="n"/>
      <c r="AF194" s="25" t="n"/>
      <c r="AG194" s="26" t="n"/>
      <c r="AH194" s="28" t="n"/>
      <c r="AI194" s="25" t="n"/>
      <c r="AJ194" s="29">
        <f>IF(A194="","",IF(ISNUMBER(AI194),"Clôturée",IF(T194&lt;&gt;"","En traitement","Ouverte")))</f>
        <v/>
      </c>
      <c r="AK194" s="30">
        <f>IF(AND(ISNUMBER(B194),ISNUMBER(AI194)),AI194-B194,"")</f>
        <v/>
      </c>
      <c r="AL194" s="29">
        <f>IF(OR(A194="",AE194="",ISNUMBER(AI194)),"",IF(AE194&lt;TODAY(),"Oui","Non"))</f>
        <v/>
      </c>
    </row>
    <row r="195">
      <c r="A195" s="24" t="n"/>
      <c r="B195" s="25" t="n"/>
      <c r="C195" s="24" t="n"/>
      <c r="D195" s="24" t="n"/>
      <c r="E195" s="26" t="n"/>
      <c r="F195" s="24" t="n"/>
      <c r="G195" s="24" t="n"/>
      <c r="H195" s="24" t="n"/>
      <c r="I195" s="24" t="n"/>
      <c r="J195" s="24" t="n"/>
      <c r="K195" s="24" t="n"/>
      <c r="L195" s="26" t="n"/>
      <c r="M195" s="26" t="n"/>
      <c r="N195" s="24" t="n"/>
      <c r="O195" s="27">
        <f>IF(AND(ISNUMBER(L195),L195&gt;0,ISNUMBER(M195)),M195/L195,"")</f>
        <v/>
      </c>
      <c r="P195" s="24" t="n"/>
      <c r="Q195" s="24" t="n"/>
      <c r="R195" s="26" t="n"/>
      <c r="S195" s="26" t="n"/>
      <c r="T195" s="26" t="n"/>
      <c r="U195" s="24" t="n"/>
      <c r="V195" s="25" t="n"/>
      <c r="W195" s="26" t="n"/>
      <c r="X195" s="24" t="n"/>
      <c r="Y195" s="26" t="n"/>
      <c r="Z195" s="26" t="n"/>
      <c r="AA195" s="24" t="n"/>
      <c r="AB195" s="26" t="n"/>
      <c r="AC195" s="24" t="n"/>
      <c r="AD195" s="24" t="n"/>
      <c r="AE195" s="25" t="n"/>
      <c r="AF195" s="25" t="n"/>
      <c r="AG195" s="26" t="n"/>
      <c r="AH195" s="28" t="n"/>
      <c r="AI195" s="25" t="n"/>
      <c r="AJ195" s="29">
        <f>IF(A195="","",IF(ISNUMBER(AI195),"Clôturée",IF(T195&lt;&gt;"","En traitement","Ouverte")))</f>
        <v/>
      </c>
      <c r="AK195" s="30">
        <f>IF(AND(ISNUMBER(B195),ISNUMBER(AI195)),AI195-B195,"")</f>
        <v/>
      </c>
      <c r="AL195" s="29">
        <f>IF(OR(A195="",AE195="",ISNUMBER(AI195)),"",IF(AE195&lt;TODAY(),"Oui","Non"))</f>
        <v/>
      </c>
    </row>
    <row r="196">
      <c r="A196" s="24" t="n"/>
      <c r="B196" s="25" t="n"/>
      <c r="C196" s="24" t="n"/>
      <c r="D196" s="24" t="n"/>
      <c r="E196" s="26" t="n"/>
      <c r="F196" s="24" t="n"/>
      <c r="G196" s="24" t="n"/>
      <c r="H196" s="24" t="n"/>
      <c r="I196" s="24" t="n"/>
      <c r="J196" s="24" t="n"/>
      <c r="K196" s="24" t="n"/>
      <c r="L196" s="26" t="n"/>
      <c r="M196" s="26" t="n"/>
      <c r="N196" s="24" t="n"/>
      <c r="O196" s="27">
        <f>IF(AND(ISNUMBER(L196),L196&gt;0,ISNUMBER(M196)),M196/L196,"")</f>
        <v/>
      </c>
      <c r="P196" s="24" t="n"/>
      <c r="Q196" s="24" t="n"/>
      <c r="R196" s="26" t="n"/>
      <c r="S196" s="26" t="n"/>
      <c r="T196" s="26" t="n"/>
      <c r="U196" s="24" t="n"/>
      <c r="V196" s="25" t="n"/>
      <c r="W196" s="26" t="n"/>
      <c r="X196" s="24" t="n"/>
      <c r="Y196" s="26" t="n"/>
      <c r="Z196" s="26" t="n"/>
      <c r="AA196" s="24" t="n"/>
      <c r="AB196" s="26" t="n"/>
      <c r="AC196" s="24" t="n"/>
      <c r="AD196" s="24" t="n"/>
      <c r="AE196" s="25" t="n"/>
      <c r="AF196" s="25" t="n"/>
      <c r="AG196" s="26" t="n"/>
      <c r="AH196" s="28" t="n"/>
      <c r="AI196" s="25" t="n"/>
      <c r="AJ196" s="29">
        <f>IF(A196="","",IF(ISNUMBER(AI196),"Clôturée",IF(T196&lt;&gt;"","En traitement","Ouverte")))</f>
        <v/>
      </c>
      <c r="AK196" s="30">
        <f>IF(AND(ISNUMBER(B196),ISNUMBER(AI196)),AI196-B196,"")</f>
        <v/>
      </c>
      <c r="AL196" s="29">
        <f>IF(OR(A196="",AE196="",ISNUMBER(AI196)),"",IF(AE196&lt;TODAY(),"Oui","Non"))</f>
        <v/>
      </c>
    </row>
    <row r="197">
      <c r="A197" s="24" t="n"/>
      <c r="B197" s="25" t="n"/>
      <c r="C197" s="24" t="n"/>
      <c r="D197" s="24" t="n"/>
      <c r="E197" s="26" t="n"/>
      <c r="F197" s="24" t="n"/>
      <c r="G197" s="24" t="n"/>
      <c r="H197" s="24" t="n"/>
      <c r="I197" s="24" t="n"/>
      <c r="J197" s="24" t="n"/>
      <c r="K197" s="24" t="n"/>
      <c r="L197" s="26" t="n"/>
      <c r="M197" s="26" t="n"/>
      <c r="N197" s="24" t="n"/>
      <c r="O197" s="27">
        <f>IF(AND(ISNUMBER(L197),L197&gt;0,ISNUMBER(M197)),M197/L197,"")</f>
        <v/>
      </c>
      <c r="P197" s="24" t="n"/>
      <c r="Q197" s="24" t="n"/>
      <c r="R197" s="26" t="n"/>
      <c r="S197" s="26" t="n"/>
      <c r="T197" s="26" t="n"/>
      <c r="U197" s="24" t="n"/>
      <c r="V197" s="25" t="n"/>
      <c r="W197" s="26" t="n"/>
      <c r="X197" s="24" t="n"/>
      <c r="Y197" s="26" t="n"/>
      <c r="Z197" s="26" t="n"/>
      <c r="AA197" s="24" t="n"/>
      <c r="AB197" s="26" t="n"/>
      <c r="AC197" s="24" t="n"/>
      <c r="AD197" s="24" t="n"/>
      <c r="AE197" s="25" t="n"/>
      <c r="AF197" s="25" t="n"/>
      <c r="AG197" s="26" t="n"/>
      <c r="AH197" s="28" t="n"/>
      <c r="AI197" s="25" t="n"/>
      <c r="AJ197" s="29">
        <f>IF(A197="","",IF(ISNUMBER(AI197),"Clôturée",IF(T197&lt;&gt;"","En traitement","Ouverte")))</f>
        <v/>
      </c>
      <c r="AK197" s="30">
        <f>IF(AND(ISNUMBER(B197),ISNUMBER(AI197)),AI197-B197,"")</f>
        <v/>
      </c>
      <c r="AL197" s="29">
        <f>IF(OR(A197="",AE197="",ISNUMBER(AI197)),"",IF(AE197&lt;TODAY(),"Oui","Non"))</f>
        <v/>
      </c>
    </row>
    <row r="198">
      <c r="A198" s="24" t="n"/>
      <c r="B198" s="25" t="n"/>
      <c r="C198" s="24" t="n"/>
      <c r="D198" s="24" t="n"/>
      <c r="E198" s="26" t="n"/>
      <c r="F198" s="24" t="n"/>
      <c r="G198" s="24" t="n"/>
      <c r="H198" s="24" t="n"/>
      <c r="I198" s="24" t="n"/>
      <c r="J198" s="24" t="n"/>
      <c r="K198" s="24" t="n"/>
      <c r="L198" s="26" t="n"/>
      <c r="M198" s="26" t="n"/>
      <c r="N198" s="24" t="n"/>
      <c r="O198" s="27">
        <f>IF(AND(ISNUMBER(L198),L198&gt;0,ISNUMBER(M198)),M198/L198,"")</f>
        <v/>
      </c>
      <c r="P198" s="24" t="n"/>
      <c r="Q198" s="24" t="n"/>
      <c r="R198" s="26" t="n"/>
      <c r="S198" s="26" t="n"/>
      <c r="T198" s="26" t="n"/>
      <c r="U198" s="24" t="n"/>
      <c r="V198" s="25" t="n"/>
      <c r="W198" s="26" t="n"/>
      <c r="X198" s="24" t="n"/>
      <c r="Y198" s="26" t="n"/>
      <c r="Z198" s="26" t="n"/>
      <c r="AA198" s="24" t="n"/>
      <c r="AB198" s="26" t="n"/>
      <c r="AC198" s="24" t="n"/>
      <c r="AD198" s="24" t="n"/>
      <c r="AE198" s="25" t="n"/>
      <c r="AF198" s="25" t="n"/>
      <c r="AG198" s="26" t="n"/>
      <c r="AH198" s="28" t="n"/>
      <c r="AI198" s="25" t="n"/>
      <c r="AJ198" s="29">
        <f>IF(A198="","",IF(ISNUMBER(AI198),"Clôturée",IF(T198&lt;&gt;"","En traitement","Ouverte")))</f>
        <v/>
      </c>
      <c r="AK198" s="30">
        <f>IF(AND(ISNUMBER(B198),ISNUMBER(AI198)),AI198-B198,"")</f>
        <v/>
      </c>
      <c r="AL198" s="29">
        <f>IF(OR(A198="",AE198="",ISNUMBER(AI198)),"",IF(AE198&lt;TODAY(),"Oui","Non"))</f>
        <v/>
      </c>
    </row>
    <row r="199">
      <c r="A199" s="24" t="n"/>
      <c r="B199" s="25" t="n"/>
      <c r="C199" s="24" t="n"/>
      <c r="D199" s="24" t="n"/>
      <c r="E199" s="26" t="n"/>
      <c r="F199" s="24" t="n"/>
      <c r="G199" s="24" t="n"/>
      <c r="H199" s="24" t="n"/>
      <c r="I199" s="24" t="n"/>
      <c r="J199" s="24" t="n"/>
      <c r="K199" s="24" t="n"/>
      <c r="L199" s="26" t="n"/>
      <c r="M199" s="26" t="n"/>
      <c r="N199" s="24" t="n"/>
      <c r="O199" s="27">
        <f>IF(AND(ISNUMBER(L199),L199&gt;0,ISNUMBER(M199)),M199/L199,"")</f>
        <v/>
      </c>
      <c r="P199" s="24" t="n"/>
      <c r="Q199" s="24" t="n"/>
      <c r="R199" s="26" t="n"/>
      <c r="S199" s="26" t="n"/>
      <c r="T199" s="26" t="n"/>
      <c r="U199" s="24" t="n"/>
      <c r="V199" s="25" t="n"/>
      <c r="W199" s="26" t="n"/>
      <c r="X199" s="24" t="n"/>
      <c r="Y199" s="26" t="n"/>
      <c r="Z199" s="26" t="n"/>
      <c r="AA199" s="24" t="n"/>
      <c r="AB199" s="26" t="n"/>
      <c r="AC199" s="24" t="n"/>
      <c r="AD199" s="24" t="n"/>
      <c r="AE199" s="25" t="n"/>
      <c r="AF199" s="25" t="n"/>
      <c r="AG199" s="26" t="n"/>
      <c r="AH199" s="28" t="n"/>
      <c r="AI199" s="25" t="n"/>
      <c r="AJ199" s="29">
        <f>IF(A199="","",IF(ISNUMBER(AI199),"Clôturée",IF(T199&lt;&gt;"","En traitement","Ouverte")))</f>
        <v/>
      </c>
      <c r="AK199" s="30">
        <f>IF(AND(ISNUMBER(B199),ISNUMBER(AI199)),AI199-B199,"")</f>
        <v/>
      </c>
      <c r="AL199" s="29">
        <f>IF(OR(A199="",AE199="",ISNUMBER(AI199)),"",IF(AE199&lt;TODAY(),"Oui","Non"))</f>
        <v/>
      </c>
    </row>
    <row r="200">
      <c r="A200" s="24" t="n"/>
      <c r="B200" s="25" t="n"/>
      <c r="C200" s="24" t="n"/>
      <c r="D200" s="24" t="n"/>
      <c r="E200" s="26" t="n"/>
      <c r="F200" s="24" t="n"/>
      <c r="G200" s="24" t="n"/>
      <c r="H200" s="24" t="n"/>
      <c r="I200" s="24" t="n"/>
      <c r="J200" s="24" t="n"/>
      <c r="K200" s="24" t="n"/>
      <c r="L200" s="26" t="n"/>
      <c r="M200" s="26" t="n"/>
      <c r="N200" s="24" t="n"/>
      <c r="O200" s="27">
        <f>IF(AND(ISNUMBER(L200),L200&gt;0,ISNUMBER(M200)),M200/L200,"")</f>
        <v/>
      </c>
      <c r="P200" s="24" t="n"/>
      <c r="Q200" s="24" t="n"/>
      <c r="R200" s="26" t="n"/>
      <c r="S200" s="26" t="n"/>
      <c r="T200" s="26" t="n"/>
      <c r="U200" s="24" t="n"/>
      <c r="V200" s="25" t="n"/>
      <c r="W200" s="26" t="n"/>
      <c r="X200" s="24" t="n"/>
      <c r="Y200" s="26" t="n"/>
      <c r="Z200" s="26" t="n"/>
      <c r="AA200" s="24" t="n"/>
      <c r="AB200" s="26" t="n"/>
      <c r="AC200" s="24" t="n"/>
      <c r="AD200" s="24" t="n"/>
      <c r="AE200" s="25" t="n"/>
      <c r="AF200" s="25" t="n"/>
      <c r="AG200" s="26" t="n"/>
      <c r="AH200" s="28" t="n"/>
      <c r="AI200" s="25" t="n"/>
      <c r="AJ200" s="29">
        <f>IF(A200="","",IF(ISNUMBER(AI200),"Clôturée",IF(T200&lt;&gt;"","En traitement","Ouverte")))</f>
        <v/>
      </c>
      <c r="AK200" s="30">
        <f>IF(AND(ISNUMBER(B200),ISNUMBER(AI200)),AI200-B200,"")</f>
        <v/>
      </c>
      <c r="AL200" s="29">
        <f>IF(OR(A200="",AE200="",ISNUMBER(AI200)),"",IF(AE200&lt;TODAY(),"Oui","Non"))</f>
        <v/>
      </c>
    </row>
    <row r="201">
      <c r="A201" s="24" t="n"/>
      <c r="B201" s="25" t="n"/>
      <c r="C201" s="24" t="n"/>
      <c r="D201" s="24" t="n"/>
      <c r="E201" s="26" t="n"/>
      <c r="F201" s="24" t="n"/>
      <c r="G201" s="24" t="n"/>
      <c r="H201" s="24" t="n"/>
      <c r="I201" s="24" t="n"/>
      <c r="J201" s="24" t="n"/>
      <c r="K201" s="24" t="n"/>
      <c r="L201" s="26" t="n"/>
      <c r="M201" s="26" t="n"/>
      <c r="N201" s="24" t="n"/>
      <c r="O201" s="27">
        <f>IF(AND(ISNUMBER(L201),L201&gt;0,ISNUMBER(M201)),M201/L201,"")</f>
        <v/>
      </c>
      <c r="P201" s="24" t="n"/>
      <c r="Q201" s="24" t="n"/>
      <c r="R201" s="26" t="n"/>
      <c r="S201" s="26" t="n"/>
      <c r="T201" s="26" t="n"/>
      <c r="U201" s="24" t="n"/>
      <c r="V201" s="25" t="n"/>
      <c r="W201" s="26" t="n"/>
      <c r="X201" s="24" t="n"/>
      <c r="Y201" s="26" t="n"/>
      <c r="Z201" s="26" t="n"/>
      <c r="AA201" s="24" t="n"/>
      <c r="AB201" s="26" t="n"/>
      <c r="AC201" s="24" t="n"/>
      <c r="AD201" s="24" t="n"/>
      <c r="AE201" s="25" t="n"/>
      <c r="AF201" s="25" t="n"/>
      <c r="AG201" s="26" t="n"/>
      <c r="AH201" s="28" t="n"/>
      <c r="AI201" s="25" t="n"/>
      <c r="AJ201" s="29">
        <f>IF(A201="","",IF(ISNUMBER(AI201),"Clôturée",IF(T201&lt;&gt;"","En traitement","Ouverte")))</f>
        <v/>
      </c>
      <c r="AK201" s="30">
        <f>IF(AND(ISNUMBER(B201),ISNUMBER(AI201)),AI201-B201,"")</f>
        <v/>
      </c>
      <c r="AL201" s="29">
        <f>IF(OR(A201="",AE201="",ISNUMBER(AI201)),"",IF(AE201&lt;TODAY(),"Oui","Non"))</f>
        <v/>
      </c>
    </row>
    <row r="202">
      <c r="A202" s="24" t="n"/>
      <c r="B202" s="25" t="n"/>
      <c r="C202" s="24" t="n"/>
      <c r="D202" s="24" t="n"/>
      <c r="E202" s="26" t="n"/>
      <c r="F202" s="24" t="n"/>
      <c r="G202" s="24" t="n"/>
      <c r="H202" s="24" t="n"/>
      <c r="I202" s="24" t="n"/>
      <c r="J202" s="24" t="n"/>
      <c r="K202" s="24" t="n"/>
      <c r="L202" s="26" t="n"/>
      <c r="M202" s="26" t="n"/>
      <c r="N202" s="24" t="n"/>
      <c r="O202" s="27">
        <f>IF(AND(ISNUMBER(L202),L202&gt;0,ISNUMBER(M202)),M202/L202,"")</f>
        <v/>
      </c>
      <c r="P202" s="24" t="n"/>
      <c r="Q202" s="24" t="n"/>
      <c r="R202" s="26" t="n"/>
      <c r="S202" s="26" t="n"/>
      <c r="T202" s="26" t="n"/>
      <c r="U202" s="24" t="n"/>
      <c r="V202" s="25" t="n"/>
      <c r="W202" s="26" t="n"/>
      <c r="X202" s="24" t="n"/>
      <c r="Y202" s="26" t="n"/>
      <c r="Z202" s="26" t="n"/>
      <c r="AA202" s="24" t="n"/>
      <c r="AB202" s="26" t="n"/>
      <c r="AC202" s="24" t="n"/>
      <c r="AD202" s="24" t="n"/>
      <c r="AE202" s="25" t="n"/>
      <c r="AF202" s="25" t="n"/>
      <c r="AG202" s="26" t="n"/>
      <c r="AH202" s="28" t="n"/>
      <c r="AI202" s="25" t="n"/>
      <c r="AJ202" s="29">
        <f>IF(A202="","",IF(ISNUMBER(AI202),"Clôturée",IF(T202&lt;&gt;"","En traitement","Ouverte")))</f>
        <v/>
      </c>
      <c r="AK202" s="30">
        <f>IF(AND(ISNUMBER(B202),ISNUMBER(AI202)),AI202-B202,"")</f>
        <v/>
      </c>
      <c r="AL202" s="29">
        <f>IF(OR(A202="",AE202="",ISNUMBER(AI202)),"",IF(AE202&lt;TODAY(),"Oui","Non"))</f>
        <v/>
      </c>
    </row>
    <row r="203">
      <c r="A203" s="24" t="n"/>
      <c r="B203" s="25" t="n"/>
      <c r="C203" s="24" t="n"/>
      <c r="D203" s="24" t="n"/>
      <c r="E203" s="26" t="n"/>
      <c r="F203" s="24" t="n"/>
      <c r="G203" s="24" t="n"/>
      <c r="H203" s="24" t="n"/>
      <c r="I203" s="24" t="n"/>
      <c r="J203" s="24" t="n"/>
      <c r="K203" s="24" t="n"/>
      <c r="L203" s="26" t="n"/>
      <c r="M203" s="26" t="n"/>
      <c r="N203" s="24" t="n"/>
      <c r="O203" s="27">
        <f>IF(AND(ISNUMBER(L203),L203&gt;0,ISNUMBER(M203)),M203/L203,"")</f>
        <v/>
      </c>
      <c r="P203" s="24" t="n"/>
      <c r="Q203" s="24" t="n"/>
      <c r="R203" s="26" t="n"/>
      <c r="S203" s="26" t="n"/>
      <c r="T203" s="26" t="n"/>
      <c r="U203" s="24" t="n"/>
      <c r="V203" s="25" t="n"/>
      <c r="W203" s="26" t="n"/>
      <c r="X203" s="24" t="n"/>
      <c r="Y203" s="26" t="n"/>
      <c r="Z203" s="26" t="n"/>
      <c r="AA203" s="24" t="n"/>
      <c r="AB203" s="26" t="n"/>
      <c r="AC203" s="24" t="n"/>
      <c r="AD203" s="24" t="n"/>
      <c r="AE203" s="25" t="n"/>
      <c r="AF203" s="25" t="n"/>
      <c r="AG203" s="26" t="n"/>
      <c r="AH203" s="28" t="n"/>
      <c r="AI203" s="25" t="n"/>
      <c r="AJ203" s="29">
        <f>IF(A203="","",IF(ISNUMBER(AI203),"Clôturée",IF(T203&lt;&gt;"","En traitement","Ouverte")))</f>
        <v/>
      </c>
      <c r="AK203" s="30">
        <f>IF(AND(ISNUMBER(B203),ISNUMBER(AI203)),AI203-B203,"")</f>
        <v/>
      </c>
      <c r="AL203" s="29">
        <f>IF(OR(A203="",AE203="",ISNUMBER(AI203)),"",IF(AE203&lt;TODAY(),"Oui","Non"))</f>
        <v/>
      </c>
    </row>
    <row r="204">
      <c r="A204" s="24" t="n"/>
      <c r="B204" s="25" t="n"/>
      <c r="C204" s="24" t="n"/>
      <c r="D204" s="24" t="n"/>
      <c r="E204" s="26" t="n"/>
      <c r="F204" s="24" t="n"/>
      <c r="G204" s="24" t="n"/>
      <c r="H204" s="24" t="n"/>
      <c r="I204" s="24" t="n"/>
      <c r="J204" s="24" t="n"/>
      <c r="K204" s="24" t="n"/>
      <c r="L204" s="26" t="n"/>
      <c r="M204" s="26" t="n"/>
      <c r="N204" s="24" t="n"/>
      <c r="O204" s="27">
        <f>IF(AND(ISNUMBER(L204),L204&gt;0,ISNUMBER(M204)),M204/L204,"")</f>
        <v/>
      </c>
      <c r="P204" s="24" t="n"/>
      <c r="Q204" s="24" t="n"/>
      <c r="R204" s="26" t="n"/>
      <c r="S204" s="26" t="n"/>
      <c r="T204" s="26" t="n"/>
      <c r="U204" s="24" t="n"/>
      <c r="V204" s="25" t="n"/>
      <c r="W204" s="26" t="n"/>
      <c r="X204" s="24" t="n"/>
      <c r="Y204" s="26" t="n"/>
      <c r="Z204" s="26" t="n"/>
      <c r="AA204" s="24" t="n"/>
      <c r="AB204" s="26" t="n"/>
      <c r="AC204" s="24" t="n"/>
      <c r="AD204" s="24" t="n"/>
      <c r="AE204" s="25" t="n"/>
      <c r="AF204" s="25" t="n"/>
      <c r="AG204" s="26" t="n"/>
      <c r="AH204" s="28" t="n"/>
      <c r="AI204" s="25" t="n"/>
      <c r="AJ204" s="29">
        <f>IF(A204="","",IF(ISNUMBER(AI204),"Clôturée",IF(T204&lt;&gt;"","En traitement","Ouverte")))</f>
        <v/>
      </c>
      <c r="AK204" s="30">
        <f>IF(AND(ISNUMBER(B204),ISNUMBER(AI204)),AI204-B204,"")</f>
        <v/>
      </c>
      <c r="AL204" s="29">
        <f>IF(OR(A204="",AE204="",ISNUMBER(AI204)),"",IF(AE204&lt;TODAY(),"Oui","Non"))</f>
        <v/>
      </c>
    </row>
    <row r="205">
      <c r="A205" s="24" t="n"/>
      <c r="B205" s="25" t="n"/>
      <c r="C205" s="24" t="n"/>
      <c r="D205" s="24" t="n"/>
      <c r="E205" s="26" t="n"/>
      <c r="F205" s="24" t="n"/>
      <c r="G205" s="24" t="n"/>
      <c r="H205" s="24" t="n"/>
      <c r="I205" s="24" t="n"/>
      <c r="J205" s="24" t="n"/>
      <c r="K205" s="24" t="n"/>
      <c r="L205" s="26" t="n"/>
      <c r="M205" s="26" t="n"/>
      <c r="N205" s="24" t="n"/>
      <c r="O205" s="27">
        <f>IF(AND(ISNUMBER(L205),L205&gt;0,ISNUMBER(M205)),M205/L205,"")</f>
        <v/>
      </c>
      <c r="P205" s="24" t="n"/>
      <c r="Q205" s="24" t="n"/>
      <c r="R205" s="26" t="n"/>
      <c r="S205" s="26" t="n"/>
      <c r="T205" s="26" t="n"/>
      <c r="U205" s="24" t="n"/>
      <c r="V205" s="25" t="n"/>
      <c r="W205" s="26" t="n"/>
      <c r="X205" s="24" t="n"/>
      <c r="Y205" s="26" t="n"/>
      <c r="Z205" s="26" t="n"/>
      <c r="AA205" s="24" t="n"/>
      <c r="AB205" s="26" t="n"/>
      <c r="AC205" s="24" t="n"/>
      <c r="AD205" s="24" t="n"/>
      <c r="AE205" s="25" t="n"/>
      <c r="AF205" s="25" t="n"/>
      <c r="AG205" s="26" t="n"/>
      <c r="AH205" s="28" t="n"/>
      <c r="AI205" s="25" t="n"/>
      <c r="AJ205" s="29">
        <f>IF(A205="","",IF(ISNUMBER(AI205),"Clôturée",IF(T205&lt;&gt;"","En traitement","Ouverte")))</f>
        <v/>
      </c>
      <c r="AK205" s="30">
        <f>IF(AND(ISNUMBER(B205),ISNUMBER(AI205)),AI205-B205,"")</f>
        <v/>
      </c>
      <c r="AL205" s="29">
        <f>IF(OR(A205="",AE205="",ISNUMBER(AI205)),"",IF(AE205&lt;TODAY(),"Oui","Non"))</f>
        <v/>
      </c>
    </row>
    <row r="206">
      <c r="A206" s="24" t="n"/>
      <c r="B206" s="25" t="n"/>
      <c r="C206" s="24" t="n"/>
      <c r="D206" s="24" t="n"/>
      <c r="E206" s="26" t="n"/>
      <c r="F206" s="24" t="n"/>
      <c r="G206" s="24" t="n"/>
      <c r="H206" s="24" t="n"/>
      <c r="I206" s="24" t="n"/>
      <c r="J206" s="24" t="n"/>
      <c r="K206" s="24" t="n"/>
      <c r="L206" s="26" t="n"/>
      <c r="M206" s="26" t="n"/>
      <c r="N206" s="24" t="n"/>
      <c r="O206" s="27">
        <f>IF(AND(ISNUMBER(L206),L206&gt;0,ISNUMBER(M206)),M206/L206,"")</f>
        <v/>
      </c>
      <c r="P206" s="24" t="n"/>
      <c r="Q206" s="24" t="n"/>
      <c r="R206" s="26" t="n"/>
      <c r="S206" s="26" t="n"/>
      <c r="T206" s="26" t="n"/>
      <c r="U206" s="24" t="n"/>
      <c r="V206" s="25" t="n"/>
      <c r="W206" s="26" t="n"/>
      <c r="X206" s="24" t="n"/>
      <c r="Y206" s="26" t="n"/>
      <c r="Z206" s="26" t="n"/>
      <c r="AA206" s="24" t="n"/>
      <c r="AB206" s="26" t="n"/>
      <c r="AC206" s="24" t="n"/>
      <c r="AD206" s="24" t="n"/>
      <c r="AE206" s="25" t="n"/>
      <c r="AF206" s="25" t="n"/>
      <c r="AG206" s="26" t="n"/>
      <c r="AH206" s="28" t="n"/>
      <c r="AI206" s="25" t="n"/>
      <c r="AJ206" s="29">
        <f>IF(A206="","",IF(ISNUMBER(AI206),"Clôturée",IF(T206&lt;&gt;"","En traitement","Ouverte")))</f>
        <v/>
      </c>
      <c r="AK206" s="30">
        <f>IF(AND(ISNUMBER(B206),ISNUMBER(AI206)),AI206-B206,"")</f>
        <v/>
      </c>
      <c r="AL206" s="29">
        <f>IF(OR(A206="",AE206="",ISNUMBER(AI206)),"",IF(AE206&lt;TODAY(),"Oui","Non"))</f>
        <v/>
      </c>
    </row>
    <row r="207">
      <c r="A207" s="24" t="n"/>
      <c r="B207" s="25" t="n"/>
      <c r="C207" s="24" t="n"/>
      <c r="D207" s="24" t="n"/>
      <c r="E207" s="26" t="n"/>
      <c r="F207" s="24" t="n"/>
      <c r="G207" s="24" t="n"/>
      <c r="H207" s="24" t="n"/>
      <c r="I207" s="24" t="n"/>
      <c r="J207" s="24" t="n"/>
      <c r="K207" s="24" t="n"/>
      <c r="L207" s="26" t="n"/>
      <c r="M207" s="26" t="n"/>
      <c r="N207" s="24" t="n"/>
      <c r="O207" s="27">
        <f>IF(AND(ISNUMBER(L207),L207&gt;0,ISNUMBER(M207)),M207/L207,"")</f>
        <v/>
      </c>
      <c r="P207" s="24" t="n"/>
      <c r="Q207" s="24" t="n"/>
      <c r="R207" s="26" t="n"/>
      <c r="S207" s="26" t="n"/>
      <c r="T207" s="26" t="n"/>
      <c r="U207" s="24" t="n"/>
      <c r="V207" s="25" t="n"/>
      <c r="W207" s="26" t="n"/>
      <c r="X207" s="24" t="n"/>
      <c r="Y207" s="26" t="n"/>
      <c r="Z207" s="26" t="n"/>
      <c r="AA207" s="24" t="n"/>
      <c r="AB207" s="26" t="n"/>
      <c r="AC207" s="24" t="n"/>
      <c r="AD207" s="24" t="n"/>
      <c r="AE207" s="25" t="n"/>
      <c r="AF207" s="25" t="n"/>
      <c r="AG207" s="26" t="n"/>
      <c r="AH207" s="28" t="n"/>
      <c r="AI207" s="25" t="n"/>
      <c r="AJ207" s="29">
        <f>IF(A207="","",IF(ISNUMBER(AI207),"Clôturée",IF(T207&lt;&gt;"","En traitement","Ouverte")))</f>
        <v/>
      </c>
      <c r="AK207" s="30">
        <f>IF(AND(ISNUMBER(B207),ISNUMBER(AI207)),AI207-B207,"")</f>
        <v/>
      </c>
      <c r="AL207" s="29">
        <f>IF(OR(A207="",AE207="",ISNUMBER(AI207)),"",IF(AE207&lt;TODAY(),"Oui","Non"))</f>
        <v/>
      </c>
    </row>
    <row r="208">
      <c r="A208" s="24" t="n"/>
      <c r="B208" s="25" t="n"/>
      <c r="C208" s="24" t="n"/>
      <c r="D208" s="24" t="n"/>
      <c r="E208" s="26" t="n"/>
      <c r="F208" s="24" t="n"/>
      <c r="G208" s="24" t="n"/>
      <c r="H208" s="24" t="n"/>
      <c r="I208" s="24" t="n"/>
      <c r="J208" s="24" t="n"/>
      <c r="K208" s="24" t="n"/>
      <c r="L208" s="26" t="n"/>
      <c r="M208" s="26" t="n"/>
      <c r="N208" s="24" t="n"/>
      <c r="O208" s="27">
        <f>IF(AND(ISNUMBER(L208),L208&gt;0,ISNUMBER(M208)),M208/L208,"")</f>
        <v/>
      </c>
      <c r="P208" s="24" t="n"/>
      <c r="Q208" s="24" t="n"/>
      <c r="R208" s="26" t="n"/>
      <c r="S208" s="26" t="n"/>
      <c r="T208" s="26" t="n"/>
      <c r="U208" s="24" t="n"/>
      <c r="V208" s="25" t="n"/>
      <c r="W208" s="26" t="n"/>
      <c r="X208" s="24" t="n"/>
      <c r="Y208" s="26" t="n"/>
      <c r="Z208" s="26" t="n"/>
      <c r="AA208" s="24" t="n"/>
      <c r="AB208" s="26" t="n"/>
      <c r="AC208" s="24" t="n"/>
      <c r="AD208" s="24" t="n"/>
      <c r="AE208" s="25" t="n"/>
      <c r="AF208" s="25" t="n"/>
      <c r="AG208" s="26" t="n"/>
      <c r="AH208" s="28" t="n"/>
      <c r="AI208" s="25" t="n"/>
      <c r="AJ208" s="29">
        <f>IF(A208="","",IF(ISNUMBER(AI208),"Clôturée",IF(T208&lt;&gt;"","En traitement","Ouverte")))</f>
        <v/>
      </c>
      <c r="AK208" s="30">
        <f>IF(AND(ISNUMBER(B208),ISNUMBER(AI208)),AI208-B208,"")</f>
        <v/>
      </c>
      <c r="AL208" s="29">
        <f>IF(OR(A208="",AE208="",ISNUMBER(AI208)),"",IF(AE208&lt;TODAY(),"Oui","Non"))</f>
        <v/>
      </c>
    </row>
    <row r="209">
      <c r="A209" s="24" t="n"/>
      <c r="B209" s="25" t="n"/>
      <c r="C209" s="24" t="n"/>
      <c r="D209" s="24" t="n"/>
      <c r="E209" s="26" t="n"/>
      <c r="F209" s="24" t="n"/>
      <c r="G209" s="24" t="n"/>
      <c r="H209" s="24" t="n"/>
      <c r="I209" s="24" t="n"/>
      <c r="J209" s="24" t="n"/>
      <c r="K209" s="24" t="n"/>
      <c r="L209" s="26" t="n"/>
      <c r="M209" s="26" t="n"/>
      <c r="N209" s="24" t="n"/>
      <c r="O209" s="27">
        <f>IF(AND(ISNUMBER(L209),L209&gt;0,ISNUMBER(M209)),M209/L209,"")</f>
        <v/>
      </c>
      <c r="P209" s="24" t="n"/>
      <c r="Q209" s="24" t="n"/>
      <c r="R209" s="26" t="n"/>
      <c r="S209" s="26" t="n"/>
      <c r="T209" s="26" t="n"/>
      <c r="U209" s="24" t="n"/>
      <c r="V209" s="25" t="n"/>
      <c r="W209" s="26" t="n"/>
      <c r="X209" s="24" t="n"/>
      <c r="Y209" s="26" t="n"/>
      <c r="Z209" s="26" t="n"/>
      <c r="AA209" s="24" t="n"/>
      <c r="AB209" s="26" t="n"/>
      <c r="AC209" s="24" t="n"/>
      <c r="AD209" s="24" t="n"/>
      <c r="AE209" s="25" t="n"/>
      <c r="AF209" s="25" t="n"/>
      <c r="AG209" s="26" t="n"/>
      <c r="AH209" s="28" t="n"/>
      <c r="AI209" s="25" t="n"/>
      <c r="AJ209" s="29">
        <f>IF(A209="","",IF(ISNUMBER(AI209),"Clôturée",IF(T209&lt;&gt;"","En traitement","Ouverte")))</f>
        <v/>
      </c>
      <c r="AK209" s="30">
        <f>IF(AND(ISNUMBER(B209),ISNUMBER(AI209)),AI209-B209,"")</f>
        <v/>
      </c>
      <c r="AL209" s="29">
        <f>IF(OR(A209="",AE209="",ISNUMBER(AI209)),"",IF(AE209&lt;TODAY(),"Oui","Non"))</f>
        <v/>
      </c>
    </row>
    <row r="210">
      <c r="A210" s="24" t="n"/>
      <c r="B210" s="25" t="n"/>
      <c r="C210" s="24" t="n"/>
      <c r="D210" s="24" t="n"/>
      <c r="E210" s="26" t="n"/>
      <c r="F210" s="24" t="n"/>
      <c r="G210" s="24" t="n"/>
      <c r="H210" s="24" t="n"/>
      <c r="I210" s="24" t="n"/>
      <c r="J210" s="24" t="n"/>
      <c r="K210" s="24" t="n"/>
      <c r="L210" s="26" t="n"/>
      <c r="M210" s="26" t="n"/>
      <c r="N210" s="24" t="n"/>
      <c r="O210" s="27">
        <f>IF(AND(ISNUMBER(L210),L210&gt;0,ISNUMBER(M210)),M210/L210,"")</f>
        <v/>
      </c>
      <c r="P210" s="24" t="n"/>
      <c r="Q210" s="24" t="n"/>
      <c r="R210" s="26" t="n"/>
      <c r="S210" s="26" t="n"/>
      <c r="T210" s="26" t="n"/>
      <c r="U210" s="24" t="n"/>
      <c r="V210" s="25" t="n"/>
      <c r="W210" s="26" t="n"/>
      <c r="X210" s="24" t="n"/>
      <c r="Y210" s="26" t="n"/>
      <c r="Z210" s="26" t="n"/>
      <c r="AA210" s="24" t="n"/>
      <c r="AB210" s="26" t="n"/>
      <c r="AC210" s="24" t="n"/>
      <c r="AD210" s="24" t="n"/>
      <c r="AE210" s="25" t="n"/>
      <c r="AF210" s="25" t="n"/>
      <c r="AG210" s="26" t="n"/>
      <c r="AH210" s="28" t="n"/>
      <c r="AI210" s="25" t="n"/>
      <c r="AJ210" s="29">
        <f>IF(A210="","",IF(ISNUMBER(AI210),"Clôturée",IF(T210&lt;&gt;"","En traitement","Ouverte")))</f>
        <v/>
      </c>
      <c r="AK210" s="30">
        <f>IF(AND(ISNUMBER(B210),ISNUMBER(AI210)),AI210-B210,"")</f>
        <v/>
      </c>
      <c r="AL210" s="29">
        <f>IF(OR(A210="",AE210="",ISNUMBER(AI210)),"",IF(AE210&lt;TODAY(),"Oui","Non"))</f>
        <v/>
      </c>
    </row>
    <row r="211">
      <c r="A211" s="24" t="n"/>
      <c r="B211" s="25" t="n"/>
      <c r="C211" s="24" t="n"/>
      <c r="D211" s="24" t="n"/>
      <c r="E211" s="26" t="n"/>
      <c r="F211" s="24" t="n"/>
      <c r="G211" s="24" t="n"/>
      <c r="H211" s="24" t="n"/>
      <c r="I211" s="24" t="n"/>
      <c r="J211" s="24" t="n"/>
      <c r="K211" s="24" t="n"/>
      <c r="L211" s="26" t="n"/>
      <c r="M211" s="26" t="n"/>
      <c r="N211" s="24" t="n"/>
      <c r="O211" s="27">
        <f>IF(AND(ISNUMBER(L211),L211&gt;0,ISNUMBER(M211)),M211/L211,"")</f>
        <v/>
      </c>
      <c r="P211" s="24" t="n"/>
      <c r="Q211" s="24" t="n"/>
      <c r="R211" s="26" t="n"/>
      <c r="S211" s="26" t="n"/>
      <c r="T211" s="26" t="n"/>
      <c r="U211" s="24" t="n"/>
      <c r="V211" s="25" t="n"/>
      <c r="W211" s="26" t="n"/>
      <c r="X211" s="24" t="n"/>
      <c r="Y211" s="26" t="n"/>
      <c r="Z211" s="26" t="n"/>
      <c r="AA211" s="24" t="n"/>
      <c r="AB211" s="26" t="n"/>
      <c r="AC211" s="24" t="n"/>
      <c r="AD211" s="24" t="n"/>
      <c r="AE211" s="25" t="n"/>
      <c r="AF211" s="25" t="n"/>
      <c r="AG211" s="26" t="n"/>
      <c r="AH211" s="28" t="n"/>
      <c r="AI211" s="25" t="n"/>
      <c r="AJ211" s="29">
        <f>IF(A211="","",IF(ISNUMBER(AI211),"Clôturée",IF(T211&lt;&gt;"","En traitement","Ouverte")))</f>
        <v/>
      </c>
      <c r="AK211" s="30">
        <f>IF(AND(ISNUMBER(B211),ISNUMBER(AI211)),AI211-B211,"")</f>
        <v/>
      </c>
      <c r="AL211" s="29">
        <f>IF(OR(A211="",AE211="",ISNUMBER(AI211)),"",IF(AE211&lt;TODAY(),"Oui","Non"))</f>
        <v/>
      </c>
    </row>
    <row r="212">
      <c r="A212" s="24" t="n"/>
      <c r="B212" s="25" t="n"/>
      <c r="C212" s="24" t="n"/>
      <c r="D212" s="24" t="n"/>
      <c r="E212" s="26" t="n"/>
      <c r="F212" s="24" t="n"/>
      <c r="G212" s="24" t="n"/>
      <c r="H212" s="24" t="n"/>
      <c r="I212" s="24" t="n"/>
      <c r="J212" s="24" t="n"/>
      <c r="K212" s="24" t="n"/>
      <c r="L212" s="26" t="n"/>
      <c r="M212" s="26" t="n"/>
      <c r="N212" s="24" t="n"/>
      <c r="O212" s="27">
        <f>IF(AND(ISNUMBER(L212),L212&gt;0,ISNUMBER(M212)),M212/L212,"")</f>
        <v/>
      </c>
      <c r="P212" s="24" t="n"/>
      <c r="Q212" s="24" t="n"/>
      <c r="R212" s="26" t="n"/>
      <c r="S212" s="26" t="n"/>
      <c r="T212" s="26" t="n"/>
      <c r="U212" s="24" t="n"/>
      <c r="V212" s="25" t="n"/>
      <c r="W212" s="26" t="n"/>
      <c r="X212" s="24" t="n"/>
      <c r="Y212" s="26" t="n"/>
      <c r="Z212" s="26" t="n"/>
      <c r="AA212" s="24" t="n"/>
      <c r="AB212" s="26" t="n"/>
      <c r="AC212" s="24" t="n"/>
      <c r="AD212" s="24" t="n"/>
      <c r="AE212" s="25" t="n"/>
      <c r="AF212" s="25" t="n"/>
      <c r="AG212" s="26" t="n"/>
      <c r="AH212" s="28" t="n"/>
      <c r="AI212" s="25" t="n"/>
      <c r="AJ212" s="29">
        <f>IF(A212="","",IF(ISNUMBER(AI212),"Clôturée",IF(T212&lt;&gt;"","En traitement","Ouverte")))</f>
        <v/>
      </c>
      <c r="AK212" s="30">
        <f>IF(AND(ISNUMBER(B212),ISNUMBER(AI212)),AI212-B212,"")</f>
        <v/>
      </c>
      <c r="AL212" s="29">
        <f>IF(OR(A212="",AE212="",ISNUMBER(AI212)),"",IF(AE212&lt;TODAY(),"Oui","Non"))</f>
        <v/>
      </c>
    </row>
    <row r="213">
      <c r="A213" s="24" t="n"/>
      <c r="B213" s="25" t="n"/>
      <c r="C213" s="24" t="n"/>
      <c r="D213" s="24" t="n"/>
      <c r="E213" s="26" t="n"/>
      <c r="F213" s="24" t="n"/>
      <c r="G213" s="24" t="n"/>
      <c r="H213" s="24" t="n"/>
      <c r="I213" s="24" t="n"/>
      <c r="J213" s="24" t="n"/>
      <c r="K213" s="24" t="n"/>
      <c r="L213" s="26" t="n"/>
      <c r="M213" s="26" t="n"/>
      <c r="N213" s="24" t="n"/>
      <c r="O213" s="27">
        <f>IF(AND(ISNUMBER(L213),L213&gt;0,ISNUMBER(M213)),M213/L213,"")</f>
        <v/>
      </c>
      <c r="P213" s="24" t="n"/>
      <c r="Q213" s="24" t="n"/>
      <c r="R213" s="26" t="n"/>
      <c r="S213" s="26" t="n"/>
      <c r="T213" s="26" t="n"/>
      <c r="U213" s="24" t="n"/>
      <c r="V213" s="25" t="n"/>
      <c r="W213" s="26" t="n"/>
      <c r="X213" s="24" t="n"/>
      <c r="Y213" s="26" t="n"/>
      <c r="Z213" s="26" t="n"/>
      <c r="AA213" s="24" t="n"/>
      <c r="AB213" s="26" t="n"/>
      <c r="AC213" s="24" t="n"/>
      <c r="AD213" s="24" t="n"/>
      <c r="AE213" s="25" t="n"/>
      <c r="AF213" s="25" t="n"/>
      <c r="AG213" s="26" t="n"/>
      <c r="AH213" s="28" t="n"/>
      <c r="AI213" s="25" t="n"/>
      <c r="AJ213" s="29">
        <f>IF(A213="","",IF(ISNUMBER(AI213),"Clôturée",IF(T213&lt;&gt;"","En traitement","Ouverte")))</f>
        <v/>
      </c>
      <c r="AK213" s="30">
        <f>IF(AND(ISNUMBER(B213),ISNUMBER(AI213)),AI213-B213,"")</f>
        <v/>
      </c>
      <c r="AL213" s="29">
        <f>IF(OR(A213="",AE213="",ISNUMBER(AI213)),"",IF(AE213&lt;TODAY(),"Oui","Non"))</f>
        <v/>
      </c>
    </row>
    <row r="214">
      <c r="A214" s="24" t="n"/>
      <c r="B214" s="25" t="n"/>
      <c r="C214" s="24" t="n"/>
      <c r="D214" s="24" t="n"/>
      <c r="E214" s="26" t="n"/>
      <c r="F214" s="24" t="n"/>
      <c r="G214" s="24" t="n"/>
      <c r="H214" s="24" t="n"/>
      <c r="I214" s="24" t="n"/>
      <c r="J214" s="24" t="n"/>
      <c r="K214" s="24" t="n"/>
      <c r="L214" s="26" t="n"/>
      <c r="M214" s="26" t="n"/>
      <c r="N214" s="24" t="n"/>
      <c r="O214" s="27">
        <f>IF(AND(ISNUMBER(L214),L214&gt;0,ISNUMBER(M214)),M214/L214,"")</f>
        <v/>
      </c>
      <c r="P214" s="24" t="n"/>
      <c r="Q214" s="24" t="n"/>
      <c r="R214" s="26" t="n"/>
      <c r="S214" s="26" t="n"/>
      <c r="T214" s="26" t="n"/>
      <c r="U214" s="24" t="n"/>
      <c r="V214" s="25" t="n"/>
      <c r="W214" s="26" t="n"/>
      <c r="X214" s="24" t="n"/>
      <c r="Y214" s="26" t="n"/>
      <c r="Z214" s="26" t="n"/>
      <c r="AA214" s="24" t="n"/>
      <c r="AB214" s="26" t="n"/>
      <c r="AC214" s="24" t="n"/>
      <c r="AD214" s="24" t="n"/>
      <c r="AE214" s="25" t="n"/>
      <c r="AF214" s="25" t="n"/>
      <c r="AG214" s="26" t="n"/>
      <c r="AH214" s="28" t="n"/>
      <c r="AI214" s="25" t="n"/>
      <c r="AJ214" s="29">
        <f>IF(A214="","",IF(ISNUMBER(AI214),"Clôturée",IF(T214&lt;&gt;"","En traitement","Ouverte")))</f>
        <v/>
      </c>
      <c r="AK214" s="30">
        <f>IF(AND(ISNUMBER(B214),ISNUMBER(AI214)),AI214-B214,"")</f>
        <v/>
      </c>
      <c r="AL214" s="29">
        <f>IF(OR(A214="",AE214="",ISNUMBER(AI214)),"",IF(AE214&lt;TODAY(),"Oui","Non"))</f>
        <v/>
      </c>
    </row>
    <row r="215">
      <c r="A215" s="24" t="n"/>
      <c r="B215" s="25" t="n"/>
      <c r="C215" s="24" t="n"/>
      <c r="D215" s="24" t="n"/>
      <c r="E215" s="26" t="n"/>
      <c r="F215" s="24" t="n"/>
      <c r="G215" s="24" t="n"/>
      <c r="H215" s="24" t="n"/>
      <c r="I215" s="24" t="n"/>
      <c r="J215" s="24" t="n"/>
      <c r="K215" s="24" t="n"/>
      <c r="L215" s="26" t="n"/>
      <c r="M215" s="26" t="n"/>
      <c r="N215" s="24" t="n"/>
      <c r="O215" s="27">
        <f>IF(AND(ISNUMBER(L215),L215&gt;0,ISNUMBER(M215)),M215/L215,"")</f>
        <v/>
      </c>
      <c r="P215" s="24" t="n"/>
      <c r="Q215" s="24" t="n"/>
      <c r="R215" s="26" t="n"/>
      <c r="S215" s="26" t="n"/>
      <c r="T215" s="26" t="n"/>
      <c r="U215" s="24" t="n"/>
      <c r="V215" s="25" t="n"/>
      <c r="W215" s="26" t="n"/>
      <c r="X215" s="24" t="n"/>
      <c r="Y215" s="26" t="n"/>
      <c r="Z215" s="26" t="n"/>
      <c r="AA215" s="24" t="n"/>
      <c r="AB215" s="26" t="n"/>
      <c r="AC215" s="24" t="n"/>
      <c r="AD215" s="24" t="n"/>
      <c r="AE215" s="25" t="n"/>
      <c r="AF215" s="25" t="n"/>
      <c r="AG215" s="26" t="n"/>
      <c r="AH215" s="28" t="n"/>
      <c r="AI215" s="25" t="n"/>
      <c r="AJ215" s="29">
        <f>IF(A215="","",IF(ISNUMBER(AI215),"Clôturée",IF(T215&lt;&gt;"","En traitement","Ouverte")))</f>
        <v/>
      </c>
      <c r="AK215" s="30">
        <f>IF(AND(ISNUMBER(B215),ISNUMBER(AI215)),AI215-B215,"")</f>
        <v/>
      </c>
      <c r="AL215" s="29">
        <f>IF(OR(A215="",AE215="",ISNUMBER(AI215)),"",IF(AE215&lt;TODAY(),"Oui","Non"))</f>
        <v/>
      </c>
    </row>
    <row r="216">
      <c r="A216" s="24" t="n"/>
      <c r="B216" s="25" t="n"/>
      <c r="C216" s="24" t="n"/>
      <c r="D216" s="24" t="n"/>
      <c r="E216" s="26" t="n"/>
      <c r="F216" s="24" t="n"/>
      <c r="G216" s="24" t="n"/>
      <c r="H216" s="24" t="n"/>
      <c r="I216" s="24" t="n"/>
      <c r="J216" s="24" t="n"/>
      <c r="K216" s="24" t="n"/>
      <c r="L216" s="26" t="n"/>
      <c r="M216" s="26" t="n"/>
      <c r="N216" s="24" t="n"/>
      <c r="O216" s="27">
        <f>IF(AND(ISNUMBER(L216),L216&gt;0,ISNUMBER(M216)),M216/L216,"")</f>
        <v/>
      </c>
      <c r="P216" s="24" t="n"/>
      <c r="Q216" s="24" t="n"/>
      <c r="R216" s="26" t="n"/>
      <c r="S216" s="26" t="n"/>
      <c r="T216" s="26" t="n"/>
      <c r="U216" s="24" t="n"/>
      <c r="V216" s="25" t="n"/>
      <c r="W216" s="26" t="n"/>
      <c r="X216" s="24" t="n"/>
      <c r="Y216" s="26" t="n"/>
      <c r="Z216" s="26" t="n"/>
      <c r="AA216" s="24" t="n"/>
      <c r="AB216" s="26" t="n"/>
      <c r="AC216" s="24" t="n"/>
      <c r="AD216" s="24" t="n"/>
      <c r="AE216" s="25" t="n"/>
      <c r="AF216" s="25" t="n"/>
      <c r="AG216" s="26" t="n"/>
      <c r="AH216" s="28" t="n"/>
      <c r="AI216" s="25" t="n"/>
      <c r="AJ216" s="29">
        <f>IF(A216="","",IF(ISNUMBER(AI216),"Clôturée",IF(T216&lt;&gt;"","En traitement","Ouverte")))</f>
        <v/>
      </c>
      <c r="AK216" s="30">
        <f>IF(AND(ISNUMBER(B216),ISNUMBER(AI216)),AI216-B216,"")</f>
        <v/>
      </c>
      <c r="AL216" s="29">
        <f>IF(OR(A216="",AE216="",ISNUMBER(AI216)),"",IF(AE216&lt;TODAY(),"Oui","Non"))</f>
        <v/>
      </c>
    </row>
    <row r="217">
      <c r="A217" s="24" t="n"/>
      <c r="B217" s="25" t="n"/>
      <c r="C217" s="24" t="n"/>
      <c r="D217" s="24" t="n"/>
      <c r="E217" s="26" t="n"/>
      <c r="F217" s="24" t="n"/>
      <c r="G217" s="24" t="n"/>
      <c r="H217" s="24" t="n"/>
      <c r="I217" s="24" t="n"/>
      <c r="J217" s="24" t="n"/>
      <c r="K217" s="24" t="n"/>
      <c r="L217" s="26" t="n"/>
      <c r="M217" s="26" t="n"/>
      <c r="N217" s="24" t="n"/>
      <c r="O217" s="27">
        <f>IF(AND(ISNUMBER(L217),L217&gt;0,ISNUMBER(M217)),M217/L217,"")</f>
        <v/>
      </c>
      <c r="P217" s="24" t="n"/>
      <c r="Q217" s="24" t="n"/>
      <c r="R217" s="26" t="n"/>
      <c r="S217" s="26" t="n"/>
      <c r="T217" s="26" t="n"/>
      <c r="U217" s="24" t="n"/>
      <c r="V217" s="25" t="n"/>
      <c r="W217" s="26" t="n"/>
      <c r="X217" s="24" t="n"/>
      <c r="Y217" s="26" t="n"/>
      <c r="Z217" s="26" t="n"/>
      <c r="AA217" s="24" t="n"/>
      <c r="AB217" s="26" t="n"/>
      <c r="AC217" s="24" t="n"/>
      <c r="AD217" s="24" t="n"/>
      <c r="AE217" s="25" t="n"/>
      <c r="AF217" s="25" t="n"/>
      <c r="AG217" s="26" t="n"/>
      <c r="AH217" s="28" t="n"/>
      <c r="AI217" s="25" t="n"/>
      <c r="AJ217" s="29">
        <f>IF(A217="","",IF(ISNUMBER(AI217),"Clôturée",IF(T217&lt;&gt;"","En traitement","Ouverte")))</f>
        <v/>
      </c>
      <c r="AK217" s="30">
        <f>IF(AND(ISNUMBER(B217),ISNUMBER(AI217)),AI217-B217,"")</f>
        <v/>
      </c>
      <c r="AL217" s="29">
        <f>IF(OR(A217="",AE217="",ISNUMBER(AI217)),"",IF(AE217&lt;TODAY(),"Oui","Non"))</f>
        <v/>
      </c>
    </row>
    <row r="218">
      <c r="A218" s="24" t="n"/>
      <c r="B218" s="25" t="n"/>
      <c r="C218" s="24" t="n"/>
      <c r="D218" s="24" t="n"/>
      <c r="E218" s="26" t="n"/>
      <c r="F218" s="24" t="n"/>
      <c r="G218" s="24" t="n"/>
      <c r="H218" s="24" t="n"/>
      <c r="I218" s="24" t="n"/>
      <c r="J218" s="24" t="n"/>
      <c r="K218" s="24" t="n"/>
      <c r="L218" s="26" t="n"/>
      <c r="M218" s="26" t="n"/>
      <c r="N218" s="24" t="n"/>
      <c r="O218" s="27">
        <f>IF(AND(ISNUMBER(L218),L218&gt;0,ISNUMBER(M218)),M218/L218,"")</f>
        <v/>
      </c>
      <c r="P218" s="24" t="n"/>
      <c r="Q218" s="24" t="n"/>
      <c r="R218" s="26" t="n"/>
      <c r="S218" s="26" t="n"/>
      <c r="T218" s="26" t="n"/>
      <c r="U218" s="24" t="n"/>
      <c r="V218" s="25" t="n"/>
      <c r="W218" s="26" t="n"/>
      <c r="X218" s="24" t="n"/>
      <c r="Y218" s="26" t="n"/>
      <c r="Z218" s="26" t="n"/>
      <c r="AA218" s="24" t="n"/>
      <c r="AB218" s="26" t="n"/>
      <c r="AC218" s="24" t="n"/>
      <c r="AD218" s="24" t="n"/>
      <c r="AE218" s="25" t="n"/>
      <c r="AF218" s="25" t="n"/>
      <c r="AG218" s="26" t="n"/>
      <c r="AH218" s="28" t="n"/>
      <c r="AI218" s="25" t="n"/>
      <c r="AJ218" s="29">
        <f>IF(A218="","",IF(ISNUMBER(AI218),"Clôturée",IF(T218&lt;&gt;"","En traitement","Ouverte")))</f>
        <v/>
      </c>
      <c r="AK218" s="30">
        <f>IF(AND(ISNUMBER(B218),ISNUMBER(AI218)),AI218-B218,"")</f>
        <v/>
      </c>
      <c r="AL218" s="29">
        <f>IF(OR(A218="",AE218="",ISNUMBER(AI218)),"",IF(AE218&lt;TODAY(),"Oui","Non"))</f>
        <v/>
      </c>
    </row>
    <row r="219">
      <c r="A219" s="24" t="n"/>
      <c r="B219" s="25" t="n"/>
      <c r="C219" s="24" t="n"/>
      <c r="D219" s="24" t="n"/>
      <c r="E219" s="26" t="n"/>
      <c r="F219" s="24" t="n"/>
      <c r="G219" s="24" t="n"/>
      <c r="H219" s="24" t="n"/>
      <c r="I219" s="24" t="n"/>
      <c r="J219" s="24" t="n"/>
      <c r="K219" s="24" t="n"/>
      <c r="L219" s="26" t="n"/>
      <c r="M219" s="26" t="n"/>
      <c r="N219" s="24" t="n"/>
      <c r="O219" s="27">
        <f>IF(AND(ISNUMBER(L219),L219&gt;0,ISNUMBER(M219)),M219/L219,"")</f>
        <v/>
      </c>
      <c r="P219" s="24" t="n"/>
      <c r="Q219" s="24" t="n"/>
      <c r="R219" s="26" t="n"/>
      <c r="S219" s="26" t="n"/>
      <c r="T219" s="26" t="n"/>
      <c r="U219" s="24" t="n"/>
      <c r="V219" s="25" t="n"/>
      <c r="W219" s="26" t="n"/>
      <c r="X219" s="24" t="n"/>
      <c r="Y219" s="26" t="n"/>
      <c r="Z219" s="26" t="n"/>
      <c r="AA219" s="24" t="n"/>
      <c r="AB219" s="26" t="n"/>
      <c r="AC219" s="24" t="n"/>
      <c r="AD219" s="24" t="n"/>
      <c r="AE219" s="25" t="n"/>
      <c r="AF219" s="25" t="n"/>
      <c r="AG219" s="26" t="n"/>
      <c r="AH219" s="28" t="n"/>
      <c r="AI219" s="25" t="n"/>
      <c r="AJ219" s="29">
        <f>IF(A219="","",IF(ISNUMBER(AI219),"Clôturée",IF(T219&lt;&gt;"","En traitement","Ouverte")))</f>
        <v/>
      </c>
      <c r="AK219" s="30">
        <f>IF(AND(ISNUMBER(B219),ISNUMBER(AI219)),AI219-B219,"")</f>
        <v/>
      </c>
      <c r="AL219" s="29">
        <f>IF(OR(A219="",AE219="",ISNUMBER(AI219)),"",IF(AE219&lt;TODAY(),"Oui","Non"))</f>
        <v/>
      </c>
    </row>
    <row r="220">
      <c r="A220" s="24" t="n"/>
      <c r="B220" s="25" t="n"/>
      <c r="C220" s="24" t="n"/>
      <c r="D220" s="24" t="n"/>
      <c r="E220" s="26" t="n"/>
      <c r="F220" s="24" t="n"/>
      <c r="G220" s="24" t="n"/>
      <c r="H220" s="24" t="n"/>
      <c r="I220" s="24" t="n"/>
      <c r="J220" s="24" t="n"/>
      <c r="K220" s="24" t="n"/>
      <c r="L220" s="26" t="n"/>
      <c r="M220" s="26" t="n"/>
      <c r="N220" s="24" t="n"/>
      <c r="O220" s="27">
        <f>IF(AND(ISNUMBER(L220),L220&gt;0,ISNUMBER(M220)),M220/L220,"")</f>
        <v/>
      </c>
      <c r="P220" s="24" t="n"/>
      <c r="Q220" s="24" t="n"/>
      <c r="R220" s="26" t="n"/>
      <c r="S220" s="26" t="n"/>
      <c r="T220" s="26" t="n"/>
      <c r="U220" s="24" t="n"/>
      <c r="V220" s="25" t="n"/>
      <c r="W220" s="26" t="n"/>
      <c r="X220" s="24" t="n"/>
      <c r="Y220" s="26" t="n"/>
      <c r="Z220" s="26" t="n"/>
      <c r="AA220" s="24" t="n"/>
      <c r="AB220" s="26" t="n"/>
      <c r="AC220" s="24" t="n"/>
      <c r="AD220" s="24" t="n"/>
      <c r="AE220" s="25" t="n"/>
      <c r="AF220" s="25" t="n"/>
      <c r="AG220" s="26" t="n"/>
      <c r="AH220" s="28" t="n"/>
      <c r="AI220" s="25" t="n"/>
      <c r="AJ220" s="29">
        <f>IF(A220="","",IF(ISNUMBER(AI220),"Clôturée",IF(T220&lt;&gt;"","En traitement","Ouverte")))</f>
        <v/>
      </c>
      <c r="AK220" s="30">
        <f>IF(AND(ISNUMBER(B220),ISNUMBER(AI220)),AI220-B220,"")</f>
        <v/>
      </c>
      <c r="AL220" s="29">
        <f>IF(OR(A220="",AE220="",ISNUMBER(AI220)),"",IF(AE220&lt;TODAY(),"Oui","Non"))</f>
        <v/>
      </c>
    </row>
    <row r="221">
      <c r="A221" s="24" t="n"/>
      <c r="B221" s="25" t="n"/>
      <c r="C221" s="24" t="n"/>
      <c r="D221" s="24" t="n"/>
      <c r="E221" s="26" t="n"/>
      <c r="F221" s="24" t="n"/>
      <c r="G221" s="24" t="n"/>
      <c r="H221" s="24" t="n"/>
      <c r="I221" s="24" t="n"/>
      <c r="J221" s="24" t="n"/>
      <c r="K221" s="24" t="n"/>
      <c r="L221" s="26" t="n"/>
      <c r="M221" s="26" t="n"/>
      <c r="N221" s="24" t="n"/>
      <c r="O221" s="27">
        <f>IF(AND(ISNUMBER(L221),L221&gt;0,ISNUMBER(M221)),M221/L221,"")</f>
        <v/>
      </c>
      <c r="P221" s="24" t="n"/>
      <c r="Q221" s="24" t="n"/>
      <c r="R221" s="26" t="n"/>
      <c r="S221" s="26" t="n"/>
      <c r="T221" s="26" t="n"/>
      <c r="U221" s="24" t="n"/>
      <c r="V221" s="25" t="n"/>
      <c r="W221" s="26" t="n"/>
      <c r="X221" s="24" t="n"/>
      <c r="Y221" s="26" t="n"/>
      <c r="Z221" s="26" t="n"/>
      <c r="AA221" s="24" t="n"/>
      <c r="AB221" s="26" t="n"/>
      <c r="AC221" s="24" t="n"/>
      <c r="AD221" s="24" t="n"/>
      <c r="AE221" s="25" t="n"/>
      <c r="AF221" s="25" t="n"/>
      <c r="AG221" s="26" t="n"/>
      <c r="AH221" s="28" t="n"/>
      <c r="AI221" s="25" t="n"/>
      <c r="AJ221" s="29">
        <f>IF(A221="","",IF(ISNUMBER(AI221),"Clôturée",IF(T221&lt;&gt;"","En traitement","Ouverte")))</f>
        <v/>
      </c>
      <c r="AK221" s="30">
        <f>IF(AND(ISNUMBER(B221),ISNUMBER(AI221)),AI221-B221,"")</f>
        <v/>
      </c>
      <c r="AL221" s="29">
        <f>IF(OR(A221="",AE221="",ISNUMBER(AI221)),"",IF(AE221&lt;TODAY(),"Oui","Non"))</f>
        <v/>
      </c>
    </row>
    <row r="222">
      <c r="A222" s="24" t="n"/>
      <c r="B222" s="25" t="n"/>
      <c r="C222" s="24" t="n"/>
      <c r="D222" s="24" t="n"/>
      <c r="E222" s="26" t="n"/>
      <c r="F222" s="24" t="n"/>
      <c r="G222" s="24" t="n"/>
      <c r="H222" s="24" t="n"/>
      <c r="I222" s="24" t="n"/>
      <c r="J222" s="24" t="n"/>
      <c r="K222" s="24" t="n"/>
      <c r="L222" s="26" t="n"/>
      <c r="M222" s="26" t="n"/>
      <c r="N222" s="24" t="n"/>
      <c r="O222" s="27">
        <f>IF(AND(ISNUMBER(L222),L222&gt;0,ISNUMBER(M222)),M222/L222,"")</f>
        <v/>
      </c>
      <c r="P222" s="24" t="n"/>
      <c r="Q222" s="24" t="n"/>
      <c r="R222" s="26" t="n"/>
      <c r="S222" s="26" t="n"/>
      <c r="T222" s="26" t="n"/>
      <c r="U222" s="24" t="n"/>
      <c r="V222" s="25" t="n"/>
      <c r="W222" s="26" t="n"/>
      <c r="X222" s="24" t="n"/>
      <c r="Y222" s="26" t="n"/>
      <c r="Z222" s="26" t="n"/>
      <c r="AA222" s="24" t="n"/>
      <c r="AB222" s="26" t="n"/>
      <c r="AC222" s="24" t="n"/>
      <c r="AD222" s="24" t="n"/>
      <c r="AE222" s="25" t="n"/>
      <c r="AF222" s="25" t="n"/>
      <c r="AG222" s="26" t="n"/>
      <c r="AH222" s="28" t="n"/>
      <c r="AI222" s="25" t="n"/>
      <c r="AJ222" s="29">
        <f>IF(A222="","",IF(ISNUMBER(AI222),"Clôturée",IF(T222&lt;&gt;"","En traitement","Ouverte")))</f>
        <v/>
      </c>
      <c r="AK222" s="30">
        <f>IF(AND(ISNUMBER(B222),ISNUMBER(AI222)),AI222-B222,"")</f>
        <v/>
      </c>
      <c r="AL222" s="29">
        <f>IF(OR(A222="",AE222="",ISNUMBER(AI222)),"",IF(AE222&lt;TODAY(),"Oui","Non"))</f>
        <v/>
      </c>
    </row>
    <row r="223">
      <c r="A223" s="24" t="n"/>
      <c r="B223" s="25" t="n"/>
      <c r="C223" s="24" t="n"/>
      <c r="D223" s="24" t="n"/>
      <c r="E223" s="26" t="n"/>
      <c r="F223" s="24" t="n"/>
      <c r="G223" s="24" t="n"/>
      <c r="H223" s="24" t="n"/>
      <c r="I223" s="24" t="n"/>
      <c r="J223" s="24" t="n"/>
      <c r="K223" s="24" t="n"/>
      <c r="L223" s="26" t="n"/>
      <c r="M223" s="26" t="n"/>
      <c r="N223" s="24" t="n"/>
      <c r="O223" s="27">
        <f>IF(AND(ISNUMBER(L223),L223&gt;0,ISNUMBER(M223)),M223/L223,"")</f>
        <v/>
      </c>
      <c r="P223" s="24" t="n"/>
      <c r="Q223" s="24" t="n"/>
      <c r="R223" s="26" t="n"/>
      <c r="S223" s="26" t="n"/>
      <c r="T223" s="26" t="n"/>
      <c r="U223" s="24" t="n"/>
      <c r="V223" s="25" t="n"/>
      <c r="W223" s="26" t="n"/>
      <c r="X223" s="24" t="n"/>
      <c r="Y223" s="26" t="n"/>
      <c r="Z223" s="26" t="n"/>
      <c r="AA223" s="24" t="n"/>
      <c r="AB223" s="26" t="n"/>
      <c r="AC223" s="24" t="n"/>
      <c r="AD223" s="24" t="n"/>
      <c r="AE223" s="25" t="n"/>
      <c r="AF223" s="25" t="n"/>
      <c r="AG223" s="26" t="n"/>
      <c r="AH223" s="28" t="n"/>
      <c r="AI223" s="25" t="n"/>
      <c r="AJ223" s="29">
        <f>IF(A223="","",IF(ISNUMBER(AI223),"Clôturée",IF(T223&lt;&gt;"","En traitement","Ouverte")))</f>
        <v/>
      </c>
      <c r="AK223" s="30">
        <f>IF(AND(ISNUMBER(B223),ISNUMBER(AI223)),AI223-B223,"")</f>
        <v/>
      </c>
      <c r="AL223" s="29">
        <f>IF(OR(A223="",AE223="",ISNUMBER(AI223)),"",IF(AE223&lt;TODAY(),"Oui","Non"))</f>
        <v/>
      </c>
    </row>
    <row r="224">
      <c r="A224" s="24" t="n"/>
      <c r="B224" s="25" t="n"/>
      <c r="C224" s="24" t="n"/>
      <c r="D224" s="24" t="n"/>
      <c r="E224" s="26" t="n"/>
      <c r="F224" s="24" t="n"/>
      <c r="G224" s="24" t="n"/>
      <c r="H224" s="24" t="n"/>
      <c r="I224" s="24" t="n"/>
      <c r="J224" s="24" t="n"/>
      <c r="K224" s="24" t="n"/>
      <c r="L224" s="26" t="n"/>
      <c r="M224" s="26" t="n"/>
      <c r="N224" s="24" t="n"/>
      <c r="O224" s="27">
        <f>IF(AND(ISNUMBER(L224),L224&gt;0,ISNUMBER(M224)),M224/L224,"")</f>
        <v/>
      </c>
      <c r="P224" s="24" t="n"/>
      <c r="Q224" s="24" t="n"/>
      <c r="R224" s="26" t="n"/>
      <c r="S224" s="26" t="n"/>
      <c r="T224" s="26" t="n"/>
      <c r="U224" s="24" t="n"/>
      <c r="V224" s="25" t="n"/>
      <c r="W224" s="26" t="n"/>
      <c r="X224" s="24" t="n"/>
      <c r="Y224" s="26" t="n"/>
      <c r="Z224" s="26" t="n"/>
      <c r="AA224" s="24" t="n"/>
      <c r="AB224" s="26" t="n"/>
      <c r="AC224" s="24" t="n"/>
      <c r="AD224" s="24" t="n"/>
      <c r="AE224" s="25" t="n"/>
      <c r="AF224" s="25" t="n"/>
      <c r="AG224" s="26" t="n"/>
      <c r="AH224" s="28" t="n"/>
      <c r="AI224" s="25" t="n"/>
      <c r="AJ224" s="29">
        <f>IF(A224="","",IF(ISNUMBER(AI224),"Clôturée",IF(T224&lt;&gt;"","En traitement","Ouverte")))</f>
        <v/>
      </c>
      <c r="AK224" s="30">
        <f>IF(AND(ISNUMBER(B224),ISNUMBER(AI224)),AI224-B224,"")</f>
        <v/>
      </c>
      <c r="AL224" s="29">
        <f>IF(OR(A224="",AE224="",ISNUMBER(AI224)),"",IF(AE224&lt;TODAY(),"Oui","Non"))</f>
        <v/>
      </c>
    </row>
    <row r="225">
      <c r="A225" s="24" t="n"/>
      <c r="B225" s="25" t="n"/>
      <c r="C225" s="24" t="n"/>
      <c r="D225" s="24" t="n"/>
      <c r="E225" s="26" t="n"/>
      <c r="F225" s="24" t="n"/>
      <c r="G225" s="24" t="n"/>
      <c r="H225" s="24" t="n"/>
      <c r="I225" s="24" t="n"/>
      <c r="J225" s="24" t="n"/>
      <c r="K225" s="24" t="n"/>
      <c r="L225" s="26" t="n"/>
      <c r="M225" s="26" t="n"/>
      <c r="N225" s="24" t="n"/>
      <c r="O225" s="27">
        <f>IF(AND(ISNUMBER(L225),L225&gt;0,ISNUMBER(M225)),M225/L225,"")</f>
        <v/>
      </c>
      <c r="P225" s="24" t="n"/>
      <c r="Q225" s="24" t="n"/>
      <c r="R225" s="26" t="n"/>
      <c r="S225" s="26" t="n"/>
      <c r="T225" s="26" t="n"/>
      <c r="U225" s="24" t="n"/>
      <c r="V225" s="25" t="n"/>
      <c r="W225" s="26" t="n"/>
      <c r="X225" s="24" t="n"/>
      <c r="Y225" s="26" t="n"/>
      <c r="Z225" s="26" t="n"/>
      <c r="AA225" s="24" t="n"/>
      <c r="AB225" s="26" t="n"/>
      <c r="AC225" s="24" t="n"/>
      <c r="AD225" s="24" t="n"/>
      <c r="AE225" s="25" t="n"/>
      <c r="AF225" s="25" t="n"/>
      <c r="AG225" s="26" t="n"/>
      <c r="AH225" s="28" t="n"/>
      <c r="AI225" s="25" t="n"/>
      <c r="AJ225" s="29">
        <f>IF(A225="","",IF(ISNUMBER(AI225),"Clôturée",IF(T225&lt;&gt;"","En traitement","Ouverte")))</f>
        <v/>
      </c>
      <c r="AK225" s="30">
        <f>IF(AND(ISNUMBER(B225),ISNUMBER(AI225)),AI225-B225,"")</f>
        <v/>
      </c>
      <c r="AL225" s="29">
        <f>IF(OR(A225="",AE225="",ISNUMBER(AI225)),"",IF(AE225&lt;TODAY(),"Oui","Non"))</f>
        <v/>
      </c>
    </row>
    <row r="226">
      <c r="A226" s="24" t="n"/>
      <c r="B226" s="25" t="n"/>
      <c r="C226" s="24" t="n"/>
      <c r="D226" s="24" t="n"/>
      <c r="E226" s="26" t="n"/>
      <c r="F226" s="24" t="n"/>
      <c r="G226" s="24" t="n"/>
      <c r="H226" s="24" t="n"/>
      <c r="I226" s="24" t="n"/>
      <c r="J226" s="24" t="n"/>
      <c r="K226" s="24" t="n"/>
      <c r="L226" s="26" t="n"/>
      <c r="M226" s="26" t="n"/>
      <c r="N226" s="24" t="n"/>
      <c r="O226" s="27">
        <f>IF(AND(ISNUMBER(L226),L226&gt;0,ISNUMBER(M226)),M226/L226,"")</f>
        <v/>
      </c>
      <c r="P226" s="24" t="n"/>
      <c r="Q226" s="24" t="n"/>
      <c r="R226" s="26" t="n"/>
      <c r="S226" s="26" t="n"/>
      <c r="T226" s="26" t="n"/>
      <c r="U226" s="24" t="n"/>
      <c r="V226" s="25" t="n"/>
      <c r="W226" s="26" t="n"/>
      <c r="X226" s="24" t="n"/>
      <c r="Y226" s="26" t="n"/>
      <c r="Z226" s="26" t="n"/>
      <c r="AA226" s="24" t="n"/>
      <c r="AB226" s="26" t="n"/>
      <c r="AC226" s="24" t="n"/>
      <c r="AD226" s="24" t="n"/>
      <c r="AE226" s="25" t="n"/>
      <c r="AF226" s="25" t="n"/>
      <c r="AG226" s="26" t="n"/>
      <c r="AH226" s="28" t="n"/>
      <c r="AI226" s="25" t="n"/>
      <c r="AJ226" s="29">
        <f>IF(A226="","",IF(ISNUMBER(AI226),"Clôturée",IF(T226&lt;&gt;"","En traitement","Ouverte")))</f>
        <v/>
      </c>
      <c r="AK226" s="30">
        <f>IF(AND(ISNUMBER(B226),ISNUMBER(AI226)),AI226-B226,"")</f>
        <v/>
      </c>
      <c r="AL226" s="29">
        <f>IF(OR(A226="",AE226="",ISNUMBER(AI226)),"",IF(AE226&lt;TODAY(),"Oui","Non"))</f>
        <v/>
      </c>
    </row>
    <row r="227">
      <c r="A227" s="24" t="n"/>
      <c r="B227" s="25" t="n"/>
      <c r="C227" s="24" t="n"/>
      <c r="D227" s="24" t="n"/>
      <c r="E227" s="26" t="n"/>
      <c r="F227" s="24" t="n"/>
      <c r="G227" s="24" t="n"/>
      <c r="H227" s="24" t="n"/>
      <c r="I227" s="24" t="n"/>
      <c r="J227" s="24" t="n"/>
      <c r="K227" s="24" t="n"/>
      <c r="L227" s="26" t="n"/>
      <c r="M227" s="26" t="n"/>
      <c r="N227" s="24" t="n"/>
      <c r="O227" s="27">
        <f>IF(AND(ISNUMBER(L227),L227&gt;0,ISNUMBER(M227)),M227/L227,"")</f>
        <v/>
      </c>
      <c r="P227" s="24" t="n"/>
      <c r="Q227" s="24" t="n"/>
      <c r="R227" s="26" t="n"/>
      <c r="S227" s="26" t="n"/>
      <c r="T227" s="26" t="n"/>
      <c r="U227" s="24" t="n"/>
      <c r="V227" s="25" t="n"/>
      <c r="W227" s="26" t="n"/>
      <c r="X227" s="24" t="n"/>
      <c r="Y227" s="26" t="n"/>
      <c r="Z227" s="26" t="n"/>
      <c r="AA227" s="24" t="n"/>
      <c r="AB227" s="26" t="n"/>
      <c r="AC227" s="24" t="n"/>
      <c r="AD227" s="24" t="n"/>
      <c r="AE227" s="25" t="n"/>
      <c r="AF227" s="25" t="n"/>
      <c r="AG227" s="26" t="n"/>
      <c r="AH227" s="28" t="n"/>
      <c r="AI227" s="25" t="n"/>
      <c r="AJ227" s="29">
        <f>IF(A227="","",IF(ISNUMBER(AI227),"Clôturée",IF(T227&lt;&gt;"","En traitement","Ouverte")))</f>
        <v/>
      </c>
      <c r="AK227" s="30">
        <f>IF(AND(ISNUMBER(B227),ISNUMBER(AI227)),AI227-B227,"")</f>
        <v/>
      </c>
      <c r="AL227" s="29">
        <f>IF(OR(A227="",AE227="",ISNUMBER(AI227)),"",IF(AE227&lt;TODAY(),"Oui","Non"))</f>
        <v/>
      </c>
    </row>
    <row r="228">
      <c r="A228" s="24" t="n"/>
      <c r="B228" s="25" t="n"/>
      <c r="C228" s="24" t="n"/>
      <c r="D228" s="24" t="n"/>
      <c r="E228" s="26" t="n"/>
      <c r="F228" s="24" t="n"/>
      <c r="G228" s="24" t="n"/>
      <c r="H228" s="24" t="n"/>
      <c r="I228" s="24" t="n"/>
      <c r="J228" s="24" t="n"/>
      <c r="K228" s="24" t="n"/>
      <c r="L228" s="26" t="n"/>
      <c r="M228" s="26" t="n"/>
      <c r="N228" s="24" t="n"/>
      <c r="O228" s="27">
        <f>IF(AND(ISNUMBER(L228),L228&gt;0,ISNUMBER(M228)),M228/L228,"")</f>
        <v/>
      </c>
      <c r="P228" s="24" t="n"/>
      <c r="Q228" s="24" t="n"/>
      <c r="R228" s="26" t="n"/>
      <c r="S228" s="26" t="n"/>
      <c r="T228" s="26" t="n"/>
      <c r="U228" s="24" t="n"/>
      <c r="V228" s="25" t="n"/>
      <c r="W228" s="26" t="n"/>
      <c r="X228" s="24" t="n"/>
      <c r="Y228" s="26" t="n"/>
      <c r="Z228" s="26" t="n"/>
      <c r="AA228" s="24" t="n"/>
      <c r="AB228" s="26" t="n"/>
      <c r="AC228" s="24" t="n"/>
      <c r="AD228" s="24" t="n"/>
      <c r="AE228" s="25" t="n"/>
      <c r="AF228" s="25" t="n"/>
      <c r="AG228" s="26" t="n"/>
      <c r="AH228" s="28" t="n"/>
      <c r="AI228" s="25" t="n"/>
      <c r="AJ228" s="29">
        <f>IF(A228="","",IF(ISNUMBER(AI228),"Clôturée",IF(T228&lt;&gt;"","En traitement","Ouverte")))</f>
        <v/>
      </c>
      <c r="AK228" s="30">
        <f>IF(AND(ISNUMBER(B228),ISNUMBER(AI228)),AI228-B228,"")</f>
        <v/>
      </c>
      <c r="AL228" s="29">
        <f>IF(OR(A228="",AE228="",ISNUMBER(AI228)),"",IF(AE228&lt;TODAY(),"Oui","Non"))</f>
        <v/>
      </c>
    </row>
    <row r="229">
      <c r="A229" s="24" t="n"/>
      <c r="B229" s="25" t="n"/>
      <c r="C229" s="24" t="n"/>
      <c r="D229" s="24" t="n"/>
      <c r="E229" s="26" t="n"/>
      <c r="F229" s="24" t="n"/>
      <c r="G229" s="24" t="n"/>
      <c r="H229" s="24" t="n"/>
      <c r="I229" s="24" t="n"/>
      <c r="J229" s="24" t="n"/>
      <c r="K229" s="24" t="n"/>
      <c r="L229" s="26" t="n"/>
      <c r="M229" s="26" t="n"/>
      <c r="N229" s="24" t="n"/>
      <c r="O229" s="27">
        <f>IF(AND(ISNUMBER(L229),L229&gt;0,ISNUMBER(M229)),M229/L229,"")</f>
        <v/>
      </c>
      <c r="P229" s="24" t="n"/>
      <c r="Q229" s="24" t="n"/>
      <c r="R229" s="26" t="n"/>
      <c r="S229" s="26" t="n"/>
      <c r="T229" s="26" t="n"/>
      <c r="U229" s="24" t="n"/>
      <c r="V229" s="25" t="n"/>
      <c r="W229" s="26" t="n"/>
      <c r="X229" s="24" t="n"/>
      <c r="Y229" s="26" t="n"/>
      <c r="Z229" s="26" t="n"/>
      <c r="AA229" s="24" t="n"/>
      <c r="AB229" s="26" t="n"/>
      <c r="AC229" s="24" t="n"/>
      <c r="AD229" s="24" t="n"/>
      <c r="AE229" s="25" t="n"/>
      <c r="AF229" s="25" t="n"/>
      <c r="AG229" s="26" t="n"/>
      <c r="AH229" s="28" t="n"/>
      <c r="AI229" s="25" t="n"/>
      <c r="AJ229" s="29">
        <f>IF(A229="","",IF(ISNUMBER(AI229),"Clôturée",IF(T229&lt;&gt;"","En traitement","Ouverte")))</f>
        <v/>
      </c>
      <c r="AK229" s="30">
        <f>IF(AND(ISNUMBER(B229),ISNUMBER(AI229)),AI229-B229,"")</f>
        <v/>
      </c>
      <c r="AL229" s="29">
        <f>IF(OR(A229="",AE229="",ISNUMBER(AI229)),"",IF(AE229&lt;TODAY(),"Oui","Non"))</f>
        <v/>
      </c>
    </row>
    <row r="230">
      <c r="A230" s="24" t="n"/>
      <c r="B230" s="25" t="n"/>
      <c r="C230" s="24" t="n"/>
      <c r="D230" s="24" t="n"/>
      <c r="E230" s="26" t="n"/>
      <c r="F230" s="24" t="n"/>
      <c r="G230" s="24" t="n"/>
      <c r="H230" s="24" t="n"/>
      <c r="I230" s="24" t="n"/>
      <c r="J230" s="24" t="n"/>
      <c r="K230" s="24" t="n"/>
      <c r="L230" s="26" t="n"/>
      <c r="M230" s="26" t="n"/>
      <c r="N230" s="24" t="n"/>
      <c r="O230" s="27">
        <f>IF(AND(ISNUMBER(L230),L230&gt;0,ISNUMBER(M230)),M230/L230,"")</f>
        <v/>
      </c>
      <c r="P230" s="24" t="n"/>
      <c r="Q230" s="24" t="n"/>
      <c r="R230" s="26" t="n"/>
      <c r="S230" s="26" t="n"/>
      <c r="T230" s="26" t="n"/>
      <c r="U230" s="24" t="n"/>
      <c r="V230" s="25" t="n"/>
      <c r="W230" s="26" t="n"/>
      <c r="X230" s="24" t="n"/>
      <c r="Y230" s="26" t="n"/>
      <c r="Z230" s="26" t="n"/>
      <c r="AA230" s="24" t="n"/>
      <c r="AB230" s="26" t="n"/>
      <c r="AC230" s="24" t="n"/>
      <c r="AD230" s="24" t="n"/>
      <c r="AE230" s="25" t="n"/>
      <c r="AF230" s="25" t="n"/>
      <c r="AG230" s="26" t="n"/>
      <c r="AH230" s="28" t="n"/>
      <c r="AI230" s="25" t="n"/>
      <c r="AJ230" s="29">
        <f>IF(A230="","",IF(ISNUMBER(AI230),"Clôturée",IF(T230&lt;&gt;"","En traitement","Ouverte")))</f>
        <v/>
      </c>
      <c r="AK230" s="30">
        <f>IF(AND(ISNUMBER(B230),ISNUMBER(AI230)),AI230-B230,"")</f>
        <v/>
      </c>
      <c r="AL230" s="29">
        <f>IF(OR(A230="",AE230="",ISNUMBER(AI230)),"",IF(AE230&lt;TODAY(),"Oui","Non"))</f>
        <v/>
      </c>
    </row>
    <row r="231">
      <c r="A231" s="24" t="n"/>
      <c r="B231" s="25" t="n"/>
      <c r="C231" s="24" t="n"/>
      <c r="D231" s="24" t="n"/>
      <c r="E231" s="26" t="n"/>
      <c r="F231" s="24" t="n"/>
      <c r="G231" s="24" t="n"/>
      <c r="H231" s="24" t="n"/>
      <c r="I231" s="24" t="n"/>
      <c r="J231" s="24" t="n"/>
      <c r="K231" s="24" t="n"/>
      <c r="L231" s="26" t="n"/>
      <c r="M231" s="26" t="n"/>
      <c r="N231" s="24" t="n"/>
      <c r="O231" s="27">
        <f>IF(AND(ISNUMBER(L231),L231&gt;0,ISNUMBER(M231)),M231/L231,"")</f>
        <v/>
      </c>
      <c r="P231" s="24" t="n"/>
      <c r="Q231" s="24" t="n"/>
      <c r="R231" s="26" t="n"/>
      <c r="S231" s="26" t="n"/>
      <c r="T231" s="26" t="n"/>
      <c r="U231" s="24" t="n"/>
      <c r="V231" s="25" t="n"/>
      <c r="W231" s="26" t="n"/>
      <c r="X231" s="24" t="n"/>
      <c r="Y231" s="26" t="n"/>
      <c r="Z231" s="26" t="n"/>
      <c r="AA231" s="24" t="n"/>
      <c r="AB231" s="26" t="n"/>
      <c r="AC231" s="24" t="n"/>
      <c r="AD231" s="24" t="n"/>
      <c r="AE231" s="25" t="n"/>
      <c r="AF231" s="25" t="n"/>
      <c r="AG231" s="26" t="n"/>
      <c r="AH231" s="28" t="n"/>
      <c r="AI231" s="25" t="n"/>
      <c r="AJ231" s="29">
        <f>IF(A231="","",IF(ISNUMBER(AI231),"Clôturée",IF(T231&lt;&gt;"","En traitement","Ouverte")))</f>
        <v/>
      </c>
      <c r="AK231" s="30">
        <f>IF(AND(ISNUMBER(B231),ISNUMBER(AI231)),AI231-B231,"")</f>
        <v/>
      </c>
      <c r="AL231" s="29">
        <f>IF(OR(A231="",AE231="",ISNUMBER(AI231)),"",IF(AE231&lt;TODAY(),"Oui","Non"))</f>
        <v/>
      </c>
    </row>
    <row r="232">
      <c r="A232" s="24" t="n"/>
      <c r="B232" s="25" t="n"/>
      <c r="C232" s="24" t="n"/>
      <c r="D232" s="24" t="n"/>
      <c r="E232" s="26" t="n"/>
      <c r="F232" s="24" t="n"/>
      <c r="G232" s="24" t="n"/>
      <c r="H232" s="24" t="n"/>
      <c r="I232" s="24" t="n"/>
      <c r="J232" s="24" t="n"/>
      <c r="K232" s="24" t="n"/>
      <c r="L232" s="26" t="n"/>
      <c r="M232" s="26" t="n"/>
      <c r="N232" s="24" t="n"/>
      <c r="O232" s="27">
        <f>IF(AND(ISNUMBER(L232),L232&gt;0,ISNUMBER(M232)),M232/L232,"")</f>
        <v/>
      </c>
      <c r="P232" s="24" t="n"/>
      <c r="Q232" s="24" t="n"/>
      <c r="R232" s="26" t="n"/>
      <c r="S232" s="26" t="n"/>
      <c r="T232" s="26" t="n"/>
      <c r="U232" s="24" t="n"/>
      <c r="V232" s="25" t="n"/>
      <c r="W232" s="26" t="n"/>
      <c r="X232" s="24" t="n"/>
      <c r="Y232" s="26" t="n"/>
      <c r="Z232" s="26" t="n"/>
      <c r="AA232" s="24" t="n"/>
      <c r="AB232" s="26" t="n"/>
      <c r="AC232" s="24" t="n"/>
      <c r="AD232" s="24" t="n"/>
      <c r="AE232" s="25" t="n"/>
      <c r="AF232" s="25" t="n"/>
      <c r="AG232" s="26" t="n"/>
      <c r="AH232" s="28" t="n"/>
      <c r="AI232" s="25" t="n"/>
      <c r="AJ232" s="29">
        <f>IF(A232="","",IF(ISNUMBER(AI232),"Clôturée",IF(T232&lt;&gt;"","En traitement","Ouverte")))</f>
        <v/>
      </c>
      <c r="AK232" s="30">
        <f>IF(AND(ISNUMBER(B232),ISNUMBER(AI232)),AI232-B232,"")</f>
        <v/>
      </c>
      <c r="AL232" s="29">
        <f>IF(OR(A232="",AE232="",ISNUMBER(AI232)),"",IF(AE232&lt;TODAY(),"Oui","Non"))</f>
        <v/>
      </c>
    </row>
    <row r="233">
      <c r="A233" s="24" t="n"/>
      <c r="B233" s="25" t="n"/>
      <c r="C233" s="24" t="n"/>
      <c r="D233" s="24" t="n"/>
      <c r="E233" s="26" t="n"/>
      <c r="F233" s="24" t="n"/>
      <c r="G233" s="24" t="n"/>
      <c r="H233" s="24" t="n"/>
      <c r="I233" s="24" t="n"/>
      <c r="J233" s="24" t="n"/>
      <c r="K233" s="24" t="n"/>
      <c r="L233" s="26" t="n"/>
      <c r="M233" s="26" t="n"/>
      <c r="N233" s="24" t="n"/>
      <c r="O233" s="27">
        <f>IF(AND(ISNUMBER(L233),L233&gt;0,ISNUMBER(M233)),M233/L233,"")</f>
        <v/>
      </c>
      <c r="P233" s="24" t="n"/>
      <c r="Q233" s="24" t="n"/>
      <c r="R233" s="26" t="n"/>
      <c r="S233" s="26" t="n"/>
      <c r="T233" s="26" t="n"/>
      <c r="U233" s="24" t="n"/>
      <c r="V233" s="25" t="n"/>
      <c r="W233" s="26" t="n"/>
      <c r="X233" s="24" t="n"/>
      <c r="Y233" s="26" t="n"/>
      <c r="Z233" s="26" t="n"/>
      <c r="AA233" s="24" t="n"/>
      <c r="AB233" s="26" t="n"/>
      <c r="AC233" s="24" t="n"/>
      <c r="AD233" s="24" t="n"/>
      <c r="AE233" s="25" t="n"/>
      <c r="AF233" s="25" t="n"/>
      <c r="AG233" s="26" t="n"/>
      <c r="AH233" s="28" t="n"/>
      <c r="AI233" s="25" t="n"/>
      <c r="AJ233" s="29">
        <f>IF(A233="","",IF(ISNUMBER(AI233),"Clôturée",IF(T233&lt;&gt;"","En traitement","Ouverte")))</f>
        <v/>
      </c>
      <c r="AK233" s="30">
        <f>IF(AND(ISNUMBER(B233),ISNUMBER(AI233)),AI233-B233,"")</f>
        <v/>
      </c>
      <c r="AL233" s="29">
        <f>IF(OR(A233="",AE233="",ISNUMBER(AI233)),"",IF(AE233&lt;TODAY(),"Oui","Non"))</f>
        <v/>
      </c>
    </row>
    <row r="234">
      <c r="A234" s="24" t="n"/>
      <c r="B234" s="25" t="n"/>
      <c r="C234" s="24" t="n"/>
      <c r="D234" s="24" t="n"/>
      <c r="E234" s="26" t="n"/>
      <c r="F234" s="24" t="n"/>
      <c r="G234" s="24" t="n"/>
      <c r="H234" s="24" t="n"/>
      <c r="I234" s="24" t="n"/>
      <c r="J234" s="24" t="n"/>
      <c r="K234" s="24" t="n"/>
      <c r="L234" s="26" t="n"/>
      <c r="M234" s="26" t="n"/>
      <c r="N234" s="24" t="n"/>
      <c r="O234" s="27">
        <f>IF(AND(ISNUMBER(L234),L234&gt;0,ISNUMBER(M234)),M234/L234,"")</f>
        <v/>
      </c>
      <c r="P234" s="24" t="n"/>
      <c r="Q234" s="24" t="n"/>
      <c r="R234" s="26" t="n"/>
      <c r="S234" s="26" t="n"/>
      <c r="T234" s="26" t="n"/>
      <c r="U234" s="24" t="n"/>
      <c r="V234" s="25" t="n"/>
      <c r="W234" s="26" t="n"/>
      <c r="X234" s="24" t="n"/>
      <c r="Y234" s="26" t="n"/>
      <c r="Z234" s="26" t="n"/>
      <c r="AA234" s="24" t="n"/>
      <c r="AB234" s="26" t="n"/>
      <c r="AC234" s="24" t="n"/>
      <c r="AD234" s="24" t="n"/>
      <c r="AE234" s="25" t="n"/>
      <c r="AF234" s="25" t="n"/>
      <c r="AG234" s="26" t="n"/>
      <c r="AH234" s="28" t="n"/>
      <c r="AI234" s="25" t="n"/>
      <c r="AJ234" s="29">
        <f>IF(A234="","",IF(ISNUMBER(AI234),"Clôturée",IF(T234&lt;&gt;"","En traitement","Ouverte")))</f>
        <v/>
      </c>
      <c r="AK234" s="30">
        <f>IF(AND(ISNUMBER(B234),ISNUMBER(AI234)),AI234-B234,"")</f>
        <v/>
      </c>
      <c r="AL234" s="29">
        <f>IF(OR(A234="",AE234="",ISNUMBER(AI234)),"",IF(AE234&lt;TODAY(),"Oui","Non"))</f>
        <v/>
      </c>
    </row>
    <row r="235">
      <c r="A235" s="24" t="n"/>
      <c r="B235" s="25" t="n"/>
      <c r="C235" s="24" t="n"/>
      <c r="D235" s="24" t="n"/>
      <c r="E235" s="26" t="n"/>
      <c r="F235" s="24" t="n"/>
      <c r="G235" s="24" t="n"/>
      <c r="H235" s="24" t="n"/>
      <c r="I235" s="24" t="n"/>
      <c r="J235" s="24" t="n"/>
      <c r="K235" s="24" t="n"/>
      <c r="L235" s="26" t="n"/>
      <c r="M235" s="26" t="n"/>
      <c r="N235" s="24" t="n"/>
      <c r="O235" s="27">
        <f>IF(AND(ISNUMBER(L235),L235&gt;0,ISNUMBER(M235)),M235/L235,"")</f>
        <v/>
      </c>
      <c r="P235" s="24" t="n"/>
      <c r="Q235" s="24" t="n"/>
      <c r="R235" s="26" t="n"/>
      <c r="S235" s="26" t="n"/>
      <c r="T235" s="26" t="n"/>
      <c r="U235" s="24" t="n"/>
      <c r="V235" s="25" t="n"/>
      <c r="W235" s="26" t="n"/>
      <c r="X235" s="24" t="n"/>
      <c r="Y235" s="26" t="n"/>
      <c r="Z235" s="26" t="n"/>
      <c r="AA235" s="24" t="n"/>
      <c r="AB235" s="26" t="n"/>
      <c r="AC235" s="24" t="n"/>
      <c r="AD235" s="24" t="n"/>
      <c r="AE235" s="25" t="n"/>
      <c r="AF235" s="25" t="n"/>
      <c r="AG235" s="26" t="n"/>
      <c r="AH235" s="28" t="n"/>
      <c r="AI235" s="25" t="n"/>
      <c r="AJ235" s="29">
        <f>IF(A235="","",IF(ISNUMBER(AI235),"Clôturée",IF(T235&lt;&gt;"","En traitement","Ouverte")))</f>
        <v/>
      </c>
      <c r="AK235" s="30">
        <f>IF(AND(ISNUMBER(B235),ISNUMBER(AI235)),AI235-B235,"")</f>
        <v/>
      </c>
      <c r="AL235" s="29">
        <f>IF(OR(A235="",AE235="",ISNUMBER(AI235)),"",IF(AE235&lt;TODAY(),"Oui","Non"))</f>
        <v/>
      </c>
    </row>
    <row r="236">
      <c r="A236" s="24" t="n"/>
      <c r="B236" s="25" t="n"/>
      <c r="C236" s="24" t="n"/>
      <c r="D236" s="24" t="n"/>
      <c r="E236" s="26" t="n"/>
      <c r="F236" s="24" t="n"/>
      <c r="G236" s="24" t="n"/>
      <c r="H236" s="24" t="n"/>
      <c r="I236" s="24" t="n"/>
      <c r="J236" s="24" t="n"/>
      <c r="K236" s="24" t="n"/>
      <c r="L236" s="26" t="n"/>
      <c r="M236" s="26" t="n"/>
      <c r="N236" s="24" t="n"/>
      <c r="O236" s="27">
        <f>IF(AND(ISNUMBER(L236),L236&gt;0,ISNUMBER(M236)),M236/L236,"")</f>
        <v/>
      </c>
      <c r="P236" s="24" t="n"/>
      <c r="Q236" s="24" t="n"/>
      <c r="R236" s="26" t="n"/>
      <c r="S236" s="26" t="n"/>
      <c r="T236" s="26" t="n"/>
      <c r="U236" s="24" t="n"/>
      <c r="V236" s="25" t="n"/>
      <c r="W236" s="26" t="n"/>
      <c r="X236" s="24" t="n"/>
      <c r="Y236" s="26" t="n"/>
      <c r="Z236" s="26" t="n"/>
      <c r="AA236" s="24" t="n"/>
      <c r="AB236" s="26" t="n"/>
      <c r="AC236" s="24" t="n"/>
      <c r="AD236" s="24" t="n"/>
      <c r="AE236" s="25" t="n"/>
      <c r="AF236" s="25" t="n"/>
      <c r="AG236" s="26" t="n"/>
      <c r="AH236" s="28" t="n"/>
      <c r="AI236" s="25" t="n"/>
      <c r="AJ236" s="29">
        <f>IF(A236="","",IF(ISNUMBER(AI236),"Clôturée",IF(T236&lt;&gt;"","En traitement","Ouverte")))</f>
        <v/>
      </c>
      <c r="AK236" s="30">
        <f>IF(AND(ISNUMBER(B236),ISNUMBER(AI236)),AI236-B236,"")</f>
        <v/>
      </c>
      <c r="AL236" s="29">
        <f>IF(OR(A236="",AE236="",ISNUMBER(AI236)),"",IF(AE236&lt;TODAY(),"Oui","Non"))</f>
        <v/>
      </c>
    </row>
    <row r="237">
      <c r="A237" s="24" t="n"/>
      <c r="B237" s="25" t="n"/>
      <c r="C237" s="24" t="n"/>
      <c r="D237" s="24" t="n"/>
      <c r="E237" s="26" t="n"/>
      <c r="F237" s="24" t="n"/>
      <c r="G237" s="24" t="n"/>
      <c r="H237" s="24" t="n"/>
      <c r="I237" s="24" t="n"/>
      <c r="J237" s="24" t="n"/>
      <c r="K237" s="24" t="n"/>
      <c r="L237" s="26" t="n"/>
      <c r="M237" s="26" t="n"/>
      <c r="N237" s="24" t="n"/>
      <c r="O237" s="27">
        <f>IF(AND(ISNUMBER(L237),L237&gt;0,ISNUMBER(M237)),M237/L237,"")</f>
        <v/>
      </c>
      <c r="P237" s="24" t="n"/>
      <c r="Q237" s="24" t="n"/>
      <c r="R237" s="26" t="n"/>
      <c r="S237" s="26" t="n"/>
      <c r="T237" s="26" t="n"/>
      <c r="U237" s="24" t="n"/>
      <c r="V237" s="25" t="n"/>
      <c r="W237" s="26" t="n"/>
      <c r="X237" s="24" t="n"/>
      <c r="Y237" s="26" t="n"/>
      <c r="Z237" s="26" t="n"/>
      <c r="AA237" s="24" t="n"/>
      <c r="AB237" s="26" t="n"/>
      <c r="AC237" s="24" t="n"/>
      <c r="AD237" s="24" t="n"/>
      <c r="AE237" s="25" t="n"/>
      <c r="AF237" s="25" t="n"/>
      <c r="AG237" s="26" t="n"/>
      <c r="AH237" s="28" t="n"/>
      <c r="AI237" s="25" t="n"/>
      <c r="AJ237" s="29">
        <f>IF(A237="","",IF(ISNUMBER(AI237),"Clôturée",IF(T237&lt;&gt;"","En traitement","Ouverte")))</f>
        <v/>
      </c>
      <c r="AK237" s="30">
        <f>IF(AND(ISNUMBER(B237),ISNUMBER(AI237)),AI237-B237,"")</f>
        <v/>
      </c>
      <c r="AL237" s="29">
        <f>IF(OR(A237="",AE237="",ISNUMBER(AI237)),"",IF(AE237&lt;TODAY(),"Oui","Non"))</f>
        <v/>
      </c>
    </row>
    <row r="238">
      <c r="A238" s="24" t="n"/>
      <c r="B238" s="25" t="n"/>
      <c r="C238" s="24" t="n"/>
      <c r="D238" s="24" t="n"/>
      <c r="E238" s="26" t="n"/>
      <c r="F238" s="24" t="n"/>
      <c r="G238" s="24" t="n"/>
      <c r="H238" s="24" t="n"/>
      <c r="I238" s="24" t="n"/>
      <c r="J238" s="24" t="n"/>
      <c r="K238" s="24" t="n"/>
      <c r="L238" s="26" t="n"/>
      <c r="M238" s="26" t="n"/>
      <c r="N238" s="24" t="n"/>
      <c r="O238" s="27">
        <f>IF(AND(ISNUMBER(L238),L238&gt;0,ISNUMBER(M238)),M238/L238,"")</f>
        <v/>
      </c>
      <c r="P238" s="24" t="n"/>
      <c r="Q238" s="24" t="n"/>
      <c r="R238" s="26" t="n"/>
      <c r="S238" s="26" t="n"/>
      <c r="T238" s="26" t="n"/>
      <c r="U238" s="24" t="n"/>
      <c r="V238" s="25" t="n"/>
      <c r="W238" s="26" t="n"/>
      <c r="X238" s="24" t="n"/>
      <c r="Y238" s="26" t="n"/>
      <c r="Z238" s="26" t="n"/>
      <c r="AA238" s="24" t="n"/>
      <c r="AB238" s="26" t="n"/>
      <c r="AC238" s="24" t="n"/>
      <c r="AD238" s="24" t="n"/>
      <c r="AE238" s="25" t="n"/>
      <c r="AF238" s="25" t="n"/>
      <c r="AG238" s="26" t="n"/>
      <c r="AH238" s="28" t="n"/>
      <c r="AI238" s="25" t="n"/>
      <c r="AJ238" s="29">
        <f>IF(A238="","",IF(ISNUMBER(AI238),"Clôturée",IF(T238&lt;&gt;"","En traitement","Ouverte")))</f>
        <v/>
      </c>
      <c r="AK238" s="30">
        <f>IF(AND(ISNUMBER(B238),ISNUMBER(AI238)),AI238-B238,"")</f>
        <v/>
      </c>
      <c r="AL238" s="29">
        <f>IF(OR(A238="",AE238="",ISNUMBER(AI238)),"",IF(AE238&lt;TODAY(),"Oui","Non"))</f>
        <v/>
      </c>
    </row>
    <row r="239">
      <c r="A239" s="24" t="n"/>
      <c r="B239" s="25" t="n"/>
      <c r="C239" s="24" t="n"/>
      <c r="D239" s="24" t="n"/>
      <c r="E239" s="26" t="n"/>
      <c r="F239" s="24" t="n"/>
      <c r="G239" s="24" t="n"/>
      <c r="H239" s="24" t="n"/>
      <c r="I239" s="24" t="n"/>
      <c r="J239" s="24" t="n"/>
      <c r="K239" s="24" t="n"/>
      <c r="L239" s="26" t="n"/>
      <c r="M239" s="26" t="n"/>
      <c r="N239" s="24" t="n"/>
      <c r="O239" s="27">
        <f>IF(AND(ISNUMBER(L239),L239&gt;0,ISNUMBER(M239)),M239/L239,"")</f>
        <v/>
      </c>
      <c r="P239" s="24" t="n"/>
      <c r="Q239" s="24" t="n"/>
      <c r="R239" s="26" t="n"/>
      <c r="S239" s="26" t="n"/>
      <c r="T239" s="26" t="n"/>
      <c r="U239" s="24" t="n"/>
      <c r="V239" s="25" t="n"/>
      <c r="W239" s="26" t="n"/>
      <c r="X239" s="24" t="n"/>
      <c r="Y239" s="26" t="n"/>
      <c r="Z239" s="26" t="n"/>
      <c r="AA239" s="24" t="n"/>
      <c r="AB239" s="26" t="n"/>
      <c r="AC239" s="24" t="n"/>
      <c r="AD239" s="24" t="n"/>
      <c r="AE239" s="25" t="n"/>
      <c r="AF239" s="25" t="n"/>
      <c r="AG239" s="26" t="n"/>
      <c r="AH239" s="28" t="n"/>
      <c r="AI239" s="25" t="n"/>
      <c r="AJ239" s="29">
        <f>IF(A239="","",IF(ISNUMBER(AI239),"Clôturée",IF(T239&lt;&gt;"","En traitement","Ouverte")))</f>
        <v/>
      </c>
      <c r="AK239" s="30">
        <f>IF(AND(ISNUMBER(B239),ISNUMBER(AI239)),AI239-B239,"")</f>
        <v/>
      </c>
      <c r="AL239" s="29">
        <f>IF(OR(A239="",AE239="",ISNUMBER(AI239)),"",IF(AE239&lt;TODAY(),"Oui","Non"))</f>
        <v/>
      </c>
    </row>
    <row r="240">
      <c r="A240" s="24" t="n"/>
      <c r="B240" s="25" t="n"/>
      <c r="C240" s="24" t="n"/>
      <c r="D240" s="24" t="n"/>
      <c r="E240" s="26" t="n"/>
      <c r="F240" s="24" t="n"/>
      <c r="G240" s="24" t="n"/>
      <c r="H240" s="24" t="n"/>
      <c r="I240" s="24" t="n"/>
      <c r="J240" s="24" t="n"/>
      <c r="K240" s="24" t="n"/>
      <c r="L240" s="26" t="n"/>
      <c r="M240" s="26" t="n"/>
      <c r="N240" s="24" t="n"/>
      <c r="O240" s="27">
        <f>IF(AND(ISNUMBER(L240),L240&gt;0,ISNUMBER(M240)),M240/L240,"")</f>
        <v/>
      </c>
      <c r="P240" s="24" t="n"/>
      <c r="Q240" s="24" t="n"/>
      <c r="R240" s="26" t="n"/>
      <c r="S240" s="26" t="n"/>
      <c r="T240" s="26" t="n"/>
      <c r="U240" s="24" t="n"/>
      <c r="V240" s="25" t="n"/>
      <c r="W240" s="26" t="n"/>
      <c r="X240" s="24" t="n"/>
      <c r="Y240" s="26" t="n"/>
      <c r="Z240" s="26" t="n"/>
      <c r="AA240" s="24" t="n"/>
      <c r="AB240" s="26" t="n"/>
      <c r="AC240" s="24" t="n"/>
      <c r="AD240" s="24" t="n"/>
      <c r="AE240" s="25" t="n"/>
      <c r="AF240" s="25" t="n"/>
      <c r="AG240" s="26" t="n"/>
      <c r="AH240" s="28" t="n"/>
      <c r="AI240" s="25" t="n"/>
      <c r="AJ240" s="29">
        <f>IF(A240="","",IF(ISNUMBER(AI240),"Clôturée",IF(T240&lt;&gt;"","En traitement","Ouverte")))</f>
        <v/>
      </c>
      <c r="AK240" s="30">
        <f>IF(AND(ISNUMBER(B240),ISNUMBER(AI240)),AI240-B240,"")</f>
        <v/>
      </c>
      <c r="AL240" s="29">
        <f>IF(OR(A240="",AE240="",ISNUMBER(AI240)),"",IF(AE240&lt;TODAY(),"Oui","Non"))</f>
        <v/>
      </c>
    </row>
    <row r="241">
      <c r="A241" s="24" t="n"/>
      <c r="B241" s="25" t="n"/>
      <c r="C241" s="24" t="n"/>
      <c r="D241" s="24" t="n"/>
      <c r="E241" s="26" t="n"/>
      <c r="F241" s="24" t="n"/>
      <c r="G241" s="24" t="n"/>
      <c r="H241" s="24" t="n"/>
      <c r="I241" s="24" t="n"/>
      <c r="J241" s="24" t="n"/>
      <c r="K241" s="24" t="n"/>
      <c r="L241" s="26" t="n"/>
      <c r="M241" s="26" t="n"/>
      <c r="N241" s="24" t="n"/>
      <c r="O241" s="27">
        <f>IF(AND(ISNUMBER(L241),L241&gt;0,ISNUMBER(M241)),M241/L241,"")</f>
        <v/>
      </c>
      <c r="P241" s="24" t="n"/>
      <c r="Q241" s="24" t="n"/>
      <c r="R241" s="26" t="n"/>
      <c r="S241" s="26" t="n"/>
      <c r="T241" s="26" t="n"/>
      <c r="U241" s="24" t="n"/>
      <c r="V241" s="25" t="n"/>
      <c r="W241" s="26" t="n"/>
      <c r="X241" s="24" t="n"/>
      <c r="Y241" s="26" t="n"/>
      <c r="Z241" s="26" t="n"/>
      <c r="AA241" s="24" t="n"/>
      <c r="AB241" s="26" t="n"/>
      <c r="AC241" s="24" t="n"/>
      <c r="AD241" s="24" t="n"/>
      <c r="AE241" s="25" t="n"/>
      <c r="AF241" s="25" t="n"/>
      <c r="AG241" s="26" t="n"/>
      <c r="AH241" s="28" t="n"/>
      <c r="AI241" s="25" t="n"/>
      <c r="AJ241" s="29">
        <f>IF(A241="","",IF(ISNUMBER(AI241),"Clôturée",IF(T241&lt;&gt;"","En traitement","Ouverte")))</f>
        <v/>
      </c>
      <c r="AK241" s="30">
        <f>IF(AND(ISNUMBER(B241),ISNUMBER(AI241)),AI241-B241,"")</f>
        <v/>
      </c>
      <c r="AL241" s="29">
        <f>IF(OR(A241="",AE241="",ISNUMBER(AI241)),"",IF(AE241&lt;TODAY(),"Oui","Non"))</f>
        <v/>
      </c>
    </row>
    <row r="242">
      <c r="A242" s="24" t="n"/>
      <c r="B242" s="25" t="n"/>
      <c r="C242" s="24" t="n"/>
      <c r="D242" s="24" t="n"/>
      <c r="E242" s="26" t="n"/>
      <c r="F242" s="24" t="n"/>
      <c r="G242" s="24" t="n"/>
      <c r="H242" s="24" t="n"/>
      <c r="I242" s="24" t="n"/>
      <c r="J242" s="24" t="n"/>
      <c r="K242" s="24" t="n"/>
      <c r="L242" s="26" t="n"/>
      <c r="M242" s="26" t="n"/>
      <c r="N242" s="24" t="n"/>
      <c r="O242" s="27">
        <f>IF(AND(ISNUMBER(L242),L242&gt;0,ISNUMBER(M242)),M242/L242,"")</f>
        <v/>
      </c>
      <c r="P242" s="24" t="n"/>
      <c r="Q242" s="24" t="n"/>
      <c r="R242" s="26" t="n"/>
      <c r="S242" s="26" t="n"/>
      <c r="T242" s="26" t="n"/>
      <c r="U242" s="24" t="n"/>
      <c r="V242" s="25" t="n"/>
      <c r="W242" s="26" t="n"/>
      <c r="X242" s="24" t="n"/>
      <c r="Y242" s="26" t="n"/>
      <c r="Z242" s="26" t="n"/>
      <c r="AA242" s="24" t="n"/>
      <c r="AB242" s="26" t="n"/>
      <c r="AC242" s="24" t="n"/>
      <c r="AD242" s="24" t="n"/>
      <c r="AE242" s="25" t="n"/>
      <c r="AF242" s="25" t="n"/>
      <c r="AG242" s="26" t="n"/>
      <c r="AH242" s="28" t="n"/>
      <c r="AI242" s="25" t="n"/>
      <c r="AJ242" s="29">
        <f>IF(A242="","",IF(ISNUMBER(AI242),"Clôturée",IF(T242&lt;&gt;"","En traitement","Ouverte")))</f>
        <v/>
      </c>
      <c r="AK242" s="30">
        <f>IF(AND(ISNUMBER(B242),ISNUMBER(AI242)),AI242-B242,"")</f>
        <v/>
      </c>
      <c r="AL242" s="29">
        <f>IF(OR(A242="",AE242="",ISNUMBER(AI242)),"",IF(AE242&lt;TODAY(),"Oui","Non"))</f>
        <v/>
      </c>
    </row>
    <row r="243">
      <c r="A243" s="24" t="n"/>
      <c r="B243" s="25" t="n"/>
      <c r="C243" s="24" t="n"/>
      <c r="D243" s="24" t="n"/>
      <c r="E243" s="26" t="n"/>
      <c r="F243" s="24" t="n"/>
      <c r="G243" s="24" t="n"/>
      <c r="H243" s="24" t="n"/>
      <c r="I243" s="24" t="n"/>
      <c r="J243" s="24" t="n"/>
      <c r="K243" s="24" t="n"/>
      <c r="L243" s="26" t="n"/>
      <c r="M243" s="26" t="n"/>
      <c r="N243" s="24" t="n"/>
      <c r="O243" s="27">
        <f>IF(AND(ISNUMBER(L243),L243&gt;0,ISNUMBER(M243)),M243/L243,"")</f>
        <v/>
      </c>
      <c r="P243" s="24" t="n"/>
      <c r="Q243" s="24" t="n"/>
      <c r="R243" s="26" t="n"/>
      <c r="S243" s="26" t="n"/>
      <c r="T243" s="26" t="n"/>
      <c r="U243" s="24" t="n"/>
      <c r="V243" s="25" t="n"/>
      <c r="W243" s="26" t="n"/>
      <c r="X243" s="24" t="n"/>
      <c r="Y243" s="26" t="n"/>
      <c r="Z243" s="26" t="n"/>
      <c r="AA243" s="24" t="n"/>
      <c r="AB243" s="26" t="n"/>
      <c r="AC243" s="24" t="n"/>
      <c r="AD243" s="24" t="n"/>
      <c r="AE243" s="25" t="n"/>
      <c r="AF243" s="25" t="n"/>
      <c r="AG243" s="26" t="n"/>
      <c r="AH243" s="28" t="n"/>
      <c r="AI243" s="25" t="n"/>
      <c r="AJ243" s="29">
        <f>IF(A243="","",IF(ISNUMBER(AI243),"Clôturée",IF(T243&lt;&gt;"","En traitement","Ouverte")))</f>
        <v/>
      </c>
      <c r="AK243" s="30">
        <f>IF(AND(ISNUMBER(B243),ISNUMBER(AI243)),AI243-B243,"")</f>
        <v/>
      </c>
      <c r="AL243" s="29">
        <f>IF(OR(A243="",AE243="",ISNUMBER(AI243)),"",IF(AE243&lt;TODAY(),"Oui","Non"))</f>
        <v/>
      </c>
    </row>
    <row r="244">
      <c r="A244" s="24" t="n"/>
      <c r="B244" s="25" t="n"/>
      <c r="C244" s="24" t="n"/>
      <c r="D244" s="24" t="n"/>
      <c r="E244" s="26" t="n"/>
      <c r="F244" s="24" t="n"/>
      <c r="G244" s="24" t="n"/>
      <c r="H244" s="24" t="n"/>
      <c r="I244" s="24" t="n"/>
      <c r="J244" s="24" t="n"/>
      <c r="K244" s="24" t="n"/>
      <c r="L244" s="26" t="n"/>
      <c r="M244" s="26" t="n"/>
      <c r="N244" s="24" t="n"/>
      <c r="O244" s="27">
        <f>IF(AND(ISNUMBER(L244),L244&gt;0,ISNUMBER(M244)),M244/L244,"")</f>
        <v/>
      </c>
      <c r="P244" s="24" t="n"/>
      <c r="Q244" s="24" t="n"/>
      <c r="R244" s="26" t="n"/>
      <c r="S244" s="26" t="n"/>
      <c r="T244" s="26" t="n"/>
      <c r="U244" s="24" t="n"/>
      <c r="V244" s="25" t="n"/>
      <c r="W244" s="26" t="n"/>
      <c r="X244" s="24" t="n"/>
      <c r="Y244" s="26" t="n"/>
      <c r="Z244" s="26" t="n"/>
      <c r="AA244" s="24" t="n"/>
      <c r="AB244" s="26" t="n"/>
      <c r="AC244" s="24" t="n"/>
      <c r="AD244" s="24" t="n"/>
      <c r="AE244" s="25" t="n"/>
      <c r="AF244" s="25" t="n"/>
      <c r="AG244" s="26" t="n"/>
      <c r="AH244" s="28" t="n"/>
      <c r="AI244" s="25" t="n"/>
      <c r="AJ244" s="29">
        <f>IF(A244="","",IF(ISNUMBER(AI244),"Clôturée",IF(T244&lt;&gt;"","En traitement","Ouverte")))</f>
        <v/>
      </c>
      <c r="AK244" s="30">
        <f>IF(AND(ISNUMBER(B244),ISNUMBER(AI244)),AI244-B244,"")</f>
        <v/>
      </c>
      <c r="AL244" s="29">
        <f>IF(OR(A244="",AE244="",ISNUMBER(AI244)),"",IF(AE244&lt;TODAY(),"Oui","Non"))</f>
        <v/>
      </c>
    </row>
    <row r="245">
      <c r="A245" s="24" t="n"/>
      <c r="B245" s="25" t="n"/>
      <c r="C245" s="24" t="n"/>
      <c r="D245" s="24" t="n"/>
      <c r="E245" s="26" t="n"/>
      <c r="F245" s="24" t="n"/>
      <c r="G245" s="24" t="n"/>
      <c r="H245" s="24" t="n"/>
      <c r="I245" s="24" t="n"/>
      <c r="J245" s="24" t="n"/>
      <c r="K245" s="24" t="n"/>
      <c r="L245" s="26" t="n"/>
      <c r="M245" s="26" t="n"/>
      <c r="N245" s="24" t="n"/>
      <c r="O245" s="27">
        <f>IF(AND(ISNUMBER(L245),L245&gt;0,ISNUMBER(M245)),M245/L245,"")</f>
        <v/>
      </c>
      <c r="P245" s="24" t="n"/>
      <c r="Q245" s="24" t="n"/>
      <c r="R245" s="26" t="n"/>
      <c r="S245" s="26" t="n"/>
      <c r="T245" s="26" t="n"/>
      <c r="U245" s="24" t="n"/>
      <c r="V245" s="25" t="n"/>
      <c r="W245" s="26" t="n"/>
      <c r="X245" s="24" t="n"/>
      <c r="Y245" s="26" t="n"/>
      <c r="Z245" s="26" t="n"/>
      <c r="AA245" s="24" t="n"/>
      <c r="AB245" s="26" t="n"/>
      <c r="AC245" s="24" t="n"/>
      <c r="AD245" s="24" t="n"/>
      <c r="AE245" s="25" t="n"/>
      <c r="AF245" s="25" t="n"/>
      <c r="AG245" s="26" t="n"/>
      <c r="AH245" s="28" t="n"/>
      <c r="AI245" s="25" t="n"/>
      <c r="AJ245" s="29">
        <f>IF(A245="","",IF(ISNUMBER(AI245),"Clôturée",IF(T245&lt;&gt;"","En traitement","Ouverte")))</f>
        <v/>
      </c>
      <c r="AK245" s="30">
        <f>IF(AND(ISNUMBER(B245),ISNUMBER(AI245)),AI245-B245,"")</f>
        <v/>
      </c>
      <c r="AL245" s="29">
        <f>IF(OR(A245="",AE245="",ISNUMBER(AI245)),"",IF(AE245&lt;TODAY(),"Oui","Non"))</f>
        <v/>
      </c>
    </row>
    <row r="246">
      <c r="A246" s="24" t="n"/>
      <c r="B246" s="25" t="n"/>
      <c r="C246" s="24" t="n"/>
      <c r="D246" s="24" t="n"/>
      <c r="E246" s="26" t="n"/>
      <c r="F246" s="24" t="n"/>
      <c r="G246" s="24" t="n"/>
      <c r="H246" s="24" t="n"/>
      <c r="I246" s="24" t="n"/>
      <c r="J246" s="24" t="n"/>
      <c r="K246" s="24" t="n"/>
      <c r="L246" s="26" t="n"/>
      <c r="M246" s="26" t="n"/>
      <c r="N246" s="24" t="n"/>
      <c r="O246" s="27">
        <f>IF(AND(ISNUMBER(L246),L246&gt;0,ISNUMBER(M246)),M246/L246,"")</f>
        <v/>
      </c>
      <c r="P246" s="24" t="n"/>
      <c r="Q246" s="24" t="n"/>
      <c r="R246" s="26" t="n"/>
      <c r="S246" s="26" t="n"/>
      <c r="T246" s="26" t="n"/>
      <c r="U246" s="24" t="n"/>
      <c r="V246" s="25" t="n"/>
      <c r="W246" s="26" t="n"/>
      <c r="X246" s="24" t="n"/>
      <c r="Y246" s="26" t="n"/>
      <c r="Z246" s="26" t="n"/>
      <c r="AA246" s="24" t="n"/>
      <c r="AB246" s="26" t="n"/>
      <c r="AC246" s="24" t="n"/>
      <c r="AD246" s="24" t="n"/>
      <c r="AE246" s="25" t="n"/>
      <c r="AF246" s="25" t="n"/>
      <c r="AG246" s="26" t="n"/>
      <c r="AH246" s="28" t="n"/>
      <c r="AI246" s="25" t="n"/>
      <c r="AJ246" s="29">
        <f>IF(A246="","",IF(ISNUMBER(AI246),"Clôturée",IF(T246&lt;&gt;"","En traitement","Ouverte")))</f>
        <v/>
      </c>
      <c r="AK246" s="30">
        <f>IF(AND(ISNUMBER(B246),ISNUMBER(AI246)),AI246-B246,"")</f>
        <v/>
      </c>
      <c r="AL246" s="29">
        <f>IF(OR(A246="",AE246="",ISNUMBER(AI246)),"",IF(AE246&lt;TODAY(),"Oui","Non"))</f>
        <v/>
      </c>
    </row>
    <row r="247">
      <c r="A247" s="24" t="n"/>
      <c r="B247" s="25" t="n"/>
      <c r="C247" s="24" t="n"/>
      <c r="D247" s="24" t="n"/>
      <c r="E247" s="26" t="n"/>
      <c r="F247" s="24" t="n"/>
      <c r="G247" s="24" t="n"/>
      <c r="H247" s="24" t="n"/>
      <c r="I247" s="24" t="n"/>
      <c r="J247" s="24" t="n"/>
      <c r="K247" s="24" t="n"/>
      <c r="L247" s="26" t="n"/>
      <c r="M247" s="26" t="n"/>
      <c r="N247" s="24" t="n"/>
      <c r="O247" s="27">
        <f>IF(AND(ISNUMBER(L247),L247&gt;0,ISNUMBER(M247)),M247/L247,"")</f>
        <v/>
      </c>
      <c r="P247" s="24" t="n"/>
      <c r="Q247" s="24" t="n"/>
      <c r="R247" s="26" t="n"/>
      <c r="S247" s="26" t="n"/>
      <c r="T247" s="26" t="n"/>
      <c r="U247" s="24" t="n"/>
      <c r="V247" s="25" t="n"/>
      <c r="W247" s="26" t="n"/>
      <c r="X247" s="24" t="n"/>
      <c r="Y247" s="26" t="n"/>
      <c r="Z247" s="26" t="n"/>
      <c r="AA247" s="24" t="n"/>
      <c r="AB247" s="26" t="n"/>
      <c r="AC247" s="24" t="n"/>
      <c r="AD247" s="24" t="n"/>
      <c r="AE247" s="25" t="n"/>
      <c r="AF247" s="25" t="n"/>
      <c r="AG247" s="26" t="n"/>
      <c r="AH247" s="28" t="n"/>
      <c r="AI247" s="25" t="n"/>
      <c r="AJ247" s="29">
        <f>IF(A247="","",IF(ISNUMBER(AI247),"Clôturée",IF(T247&lt;&gt;"","En traitement","Ouverte")))</f>
        <v/>
      </c>
      <c r="AK247" s="30">
        <f>IF(AND(ISNUMBER(B247),ISNUMBER(AI247)),AI247-B247,"")</f>
        <v/>
      </c>
      <c r="AL247" s="29">
        <f>IF(OR(A247="",AE247="",ISNUMBER(AI247)),"",IF(AE247&lt;TODAY(),"Oui","Non"))</f>
        <v/>
      </c>
    </row>
    <row r="248">
      <c r="A248" s="24" t="n"/>
      <c r="B248" s="25" t="n"/>
      <c r="C248" s="24" t="n"/>
      <c r="D248" s="24" t="n"/>
      <c r="E248" s="26" t="n"/>
      <c r="F248" s="24" t="n"/>
      <c r="G248" s="24" t="n"/>
      <c r="H248" s="24" t="n"/>
      <c r="I248" s="24" t="n"/>
      <c r="J248" s="24" t="n"/>
      <c r="K248" s="24" t="n"/>
      <c r="L248" s="26" t="n"/>
      <c r="M248" s="26" t="n"/>
      <c r="N248" s="24" t="n"/>
      <c r="O248" s="27">
        <f>IF(AND(ISNUMBER(L248),L248&gt;0,ISNUMBER(M248)),M248/L248,"")</f>
        <v/>
      </c>
      <c r="P248" s="24" t="n"/>
      <c r="Q248" s="24" t="n"/>
      <c r="R248" s="26" t="n"/>
      <c r="S248" s="26" t="n"/>
      <c r="T248" s="26" t="n"/>
      <c r="U248" s="24" t="n"/>
      <c r="V248" s="25" t="n"/>
      <c r="W248" s="26" t="n"/>
      <c r="X248" s="24" t="n"/>
      <c r="Y248" s="26" t="n"/>
      <c r="Z248" s="26" t="n"/>
      <c r="AA248" s="24" t="n"/>
      <c r="AB248" s="26" t="n"/>
      <c r="AC248" s="24" t="n"/>
      <c r="AD248" s="24" t="n"/>
      <c r="AE248" s="25" t="n"/>
      <c r="AF248" s="25" t="n"/>
      <c r="AG248" s="26" t="n"/>
      <c r="AH248" s="28" t="n"/>
      <c r="AI248" s="25" t="n"/>
      <c r="AJ248" s="29">
        <f>IF(A248="","",IF(ISNUMBER(AI248),"Clôturée",IF(T248&lt;&gt;"","En traitement","Ouverte")))</f>
        <v/>
      </c>
      <c r="AK248" s="30">
        <f>IF(AND(ISNUMBER(B248),ISNUMBER(AI248)),AI248-B248,"")</f>
        <v/>
      </c>
      <c r="AL248" s="29">
        <f>IF(OR(A248="",AE248="",ISNUMBER(AI248)),"",IF(AE248&lt;TODAY(),"Oui","Non"))</f>
        <v/>
      </c>
    </row>
    <row r="249">
      <c r="A249" s="24" t="n"/>
      <c r="B249" s="25" t="n"/>
      <c r="C249" s="24" t="n"/>
      <c r="D249" s="24" t="n"/>
      <c r="E249" s="26" t="n"/>
      <c r="F249" s="24" t="n"/>
      <c r="G249" s="24" t="n"/>
      <c r="H249" s="24" t="n"/>
      <c r="I249" s="24" t="n"/>
      <c r="J249" s="24" t="n"/>
      <c r="K249" s="24" t="n"/>
      <c r="L249" s="26" t="n"/>
      <c r="M249" s="26" t="n"/>
      <c r="N249" s="24" t="n"/>
      <c r="O249" s="27">
        <f>IF(AND(ISNUMBER(L249),L249&gt;0,ISNUMBER(M249)),M249/L249,"")</f>
        <v/>
      </c>
      <c r="P249" s="24" t="n"/>
      <c r="Q249" s="24" t="n"/>
      <c r="R249" s="26" t="n"/>
      <c r="S249" s="26" t="n"/>
      <c r="T249" s="26" t="n"/>
      <c r="U249" s="24" t="n"/>
      <c r="V249" s="25" t="n"/>
      <c r="W249" s="26" t="n"/>
      <c r="X249" s="24" t="n"/>
      <c r="Y249" s="26" t="n"/>
      <c r="Z249" s="26" t="n"/>
      <c r="AA249" s="24" t="n"/>
      <c r="AB249" s="26" t="n"/>
      <c r="AC249" s="24" t="n"/>
      <c r="AD249" s="24" t="n"/>
      <c r="AE249" s="25" t="n"/>
      <c r="AF249" s="25" t="n"/>
      <c r="AG249" s="26" t="n"/>
      <c r="AH249" s="28" t="n"/>
      <c r="AI249" s="25" t="n"/>
      <c r="AJ249" s="29">
        <f>IF(A249="","",IF(ISNUMBER(AI249),"Clôturée",IF(T249&lt;&gt;"","En traitement","Ouverte")))</f>
        <v/>
      </c>
      <c r="AK249" s="30">
        <f>IF(AND(ISNUMBER(B249),ISNUMBER(AI249)),AI249-B249,"")</f>
        <v/>
      </c>
      <c r="AL249" s="29">
        <f>IF(OR(A249="",AE249="",ISNUMBER(AI249)),"",IF(AE249&lt;TODAY(),"Oui","Non"))</f>
        <v/>
      </c>
    </row>
    <row r="250">
      <c r="A250" s="24" t="n"/>
      <c r="B250" s="25" t="n"/>
      <c r="C250" s="24" t="n"/>
      <c r="D250" s="24" t="n"/>
      <c r="E250" s="26" t="n"/>
      <c r="F250" s="24" t="n"/>
      <c r="G250" s="24" t="n"/>
      <c r="H250" s="24" t="n"/>
      <c r="I250" s="24" t="n"/>
      <c r="J250" s="24" t="n"/>
      <c r="K250" s="24" t="n"/>
      <c r="L250" s="26" t="n"/>
      <c r="M250" s="26" t="n"/>
      <c r="N250" s="24" t="n"/>
      <c r="O250" s="27">
        <f>IF(AND(ISNUMBER(L250),L250&gt;0,ISNUMBER(M250)),M250/L250,"")</f>
        <v/>
      </c>
      <c r="P250" s="24" t="n"/>
      <c r="Q250" s="24" t="n"/>
      <c r="R250" s="26" t="n"/>
      <c r="S250" s="26" t="n"/>
      <c r="T250" s="26" t="n"/>
      <c r="U250" s="24" t="n"/>
      <c r="V250" s="25" t="n"/>
      <c r="W250" s="26" t="n"/>
      <c r="X250" s="24" t="n"/>
      <c r="Y250" s="26" t="n"/>
      <c r="Z250" s="26" t="n"/>
      <c r="AA250" s="24" t="n"/>
      <c r="AB250" s="26" t="n"/>
      <c r="AC250" s="24" t="n"/>
      <c r="AD250" s="24" t="n"/>
      <c r="AE250" s="25" t="n"/>
      <c r="AF250" s="25" t="n"/>
      <c r="AG250" s="26" t="n"/>
      <c r="AH250" s="28" t="n"/>
      <c r="AI250" s="25" t="n"/>
      <c r="AJ250" s="29">
        <f>IF(A250="","",IF(ISNUMBER(AI250),"Clôturée",IF(T250&lt;&gt;"","En traitement","Ouverte")))</f>
        <v/>
      </c>
      <c r="AK250" s="30">
        <f>IF(AND(ISNUMBER(B250),ISNUMBER(AI250)),AI250-B250,"")</f>
        <v/>
      </c>
      <c r="AL250" s="29">
        <f>IF(OR(A250="",AE250="",ISNUMBER(AI250)),"",IF(AE250&lt;TODAY(),"Oui","Non"))</f>
        <v/>
      </c>
    </row>
    <row r="251">
      <c r="A251" s="24" t="n"/>
      <c r="B251" s="25" t="n"/>
      <c r="C251" s="24" t="n"/>
      <c r="D251" s="24" t="n"/>
      <c r="E251" s="26" t="n"/>
      <c r="F251" s="24" t="n"/>
      <c r="G251" s="24" t="n"/>
      <c r="H251" s="24" t="n"/>
      <c r="I251" s="24" t="n"/>
      <c r="J251" s="24" t="n"/>
      <c r="K251" s="24" t="n"/>
      <c r="L251" s="26" t="n"/>
      <c r="M251" s="26" t="n"/>
      <c r="N251" s="24" t="n"/>
      <c r="O251" s="27">
        <f>IF(AND(ISNUMBER(L251),L251&gt;0,ISNUMBER(M251)),M251/L251,"")</f>
        <v/>
      </c>
      <c r="P251" s="24" t="n"/>
      <c r="Q251" s="24" t="n"/>
      <c r="R251" s="26" t="n"/>
      <c r="S251" s="26" t="n"/>
      <c r="T251" s="26" t="n"/>
      <c r="U251" s="24" t="n"/>
      <c r="V251" s="25" t="n"/>
      <c r="W251" s="26" t="n"/>
      <c r="X251" s="24" t="n"/>
      <c r="Y251" s="26" t="n"/>
      <c r="Z251" s="26" t="n"/>
      <c r="AA251" s="24" t="n"/>
      <c r="AB251" s="26" t="n"/>
      <c r="AC251" s="24" t="n"/>
      <c r="AD251" s="24" t="n"/>
      <c r="AE251" s="25" t="n"/>
      <c r="AF251" s="25" t="n"/>
      <c r="AG251" s="26" t="n"/>
      <c r="AH251" s="28" t="n"/>
      <c r="AI251" s="25" t="n"/>
      <c r="AJ251" s="29">
        <f>IF(A251="","",IF(ISNUMBER(AI251),"Clôturée",IF(T251&lt;&gt;"","En traitement","Ouverte")))</f>
        <v/>
      </c>
      <c r="AK251" s="30">
        <f>IF(AND(ISNUMBER(B251),ISNUMBER(AI251)),AI251-B251,"")</f>
        <v/>
      </c>
      <c r="AL251" s="29">
        <f>IF(OR(A251="",AE251="",ISNUMBER(AI251)),"",IF(AE251&lt;TODAY(),"Oui","Non"))</f>
        <v/>
      </c>
    </row>
    <row r="252">
      <c r="A252" s="24" t="n"/>
      <c r="B252" s="25" t="n"/>
      <c r="C252" s="24" t="n"/>
      <c r="D252" s="24" t="n"/>
      <c r="E252" s="26" t="n"/>
      <c r="F252" s="24" t="n"/>
      <c r="G252" s="24" t="n"/>
      <c r="H252" s="24" t="n"/>
      <c r="I252" s="24" t="n"/>
      <c r="J252" s="24" t="n"/>
      <c r="K252" s="24" t="n"/>
      <c r="L252" s="26" t="n"/>
      <c r="M252" s="26" t="n"/>
      <c r="N252" s="24" t="n"/>
      <c r="O252" s="27">
        <f>IF(AND(ISNUMBER(L252),L252&gt;0,ISNUMBER(M252)),M252/L252,"")</f>
        <v/>
      </c>
      <c r="P252" s="24" t="n"/>
      <c r="Q252" s="24" t="n"/>
      <c r="R252" s="26" t="n"/>
      <c r="S252" s="26" t="n"/>
      <c r="T252" s="26" t="n"/>
      <c r="U252" s="24" t="n"/>
      <c r="V252" s="25" t="n"/>
      <c r="W252" s="26" t="n"/>
      <c r="X252" s="24" t="n"/>
      <c r="Y252" s="26" t="n"/>
      <c r="Z252" s="26" t="n"/>
      <c r="AA252" s="24" t="n"/>
      <c r="AB252" s="26" t="n"/>
      <c r="AC252" s="24" t="n"/>
      <c r="AD252" s="24" t="n"/>
      <c r="AE252" s="25" t="n"/>
      <c r="AF252" s="25" t="n"/>
      <c r="AG252" s="26" t="n"/>
      <c r="AH252" s="28" t="n"/>
      <c r="AI252" s="25" t="n"/>
      <c r="AJ252" s="29">
        <f>IF(A252="","",IF(ISNUMBER(AI252),"Clôturée",IF(T252&lt;&gt;"","En traitement","Ouverte")))</f>
        <v/>
      </c>
      <c r="AK252" s="30">
        <f>IF(AND(ISNUMBER(B252),ISNUMBER(AI252)),AI252-B252,"")</f>
        <v/>
      </c>
      <c r="AL252" s="29">
        <f>IF(OR(A252="",AE252="",ISNUMBER(AI252)),"",IF(AE252&lt;TODAY(),"Oui","Non"))</f>
        <v/>
      </c>
    </row>
    <row r="253">
      <c r="A253" s="24" t="n"/>
      <c r="B253" s="25" t="n"/>
      <c r="C253" s="24" t="n"/>
      <c r="D253" s="24" t="n"/>
      <c r="E253" s="26" t="n"/>
      <c r="F253" s="24" t="n"/>
      <c r="G253" s="24" t="n"/>
      <c r="H253" s="24" t="n"/>
      <c r="I253" s="24" t="n"/>
      <c r="J253" s="24" t="n"/>
      <c r="K253" s="24" t="n"/>
      <c r="L253" s="26" t="n"/>
      <c r="M253" s="26" t="n"/>
      <c r="N253" s="24" t="n"/>
      <c r="O253" s="27">
        <f>IF(AND(ISNUMBER(L253),L253&gt;0,ISNUMBER(M253)),M253/L253,"")</f>
        <v/>
      </c>
      <c r="P253" s="24" t="n"/>
      <c r="Q253" s="24" t="n"/>
      <c r="R253" s="26" t="n"/>
      <c r="S253" s="26" t="n"/>
      <c r="T253" s="26" t="n"/>
      <c r="U253" s="24" t="n"/>
      <c r="V253" s="25" t="n"/>
      <c r="W253" s="26" t="n"/>
      <c r="X253" s="24" t="n"/>
      <c r="Y253" s="26" t="n"/>
      <c r="Z253" s="26" t="n"/>
      <c r="AA253" s="24" t="n"/>
      <c r="AB253" s="26" t="n"/>
      <c r="AC253" s="24" t="n"/>
      <c r="AD253" s="24" t="n"/>
      <c r="AE253" s="25" t="n"/>
      <c r="AF253" s="25" t="n"/>
      <c r="AG253" s="26" t="n"/>
      <c r="AH253" s="28" t="n"/>
      <c r="AI253" s="25" t="n"/>
      <c r="AJ253" s="29">
        <f>IF(A253="","",IF(ISNUMBER(AI253),"Clôturée",IF(T253&lt;&gt;"","En traitement","Ouverte")))</f>
        <v/>
      </c>
      <c r="AK253" s="30">
        <f>IF(AND(ISNUMBER(B253),ISNUMBER(AI253)),AI253-B253,"")</f>
        <v/>
      </c>
      <c r="AL253" s="29">
        <f>IF(OR(A253="",AE253="",ISNUMBER(AI253)),"",IF(AE253&lt;TODAY(),"Oui","Non"))</f>
        <v/>
      </c>
    </row>
    <row r="254">
      <c r="A254" s="24" t="n"/>
      <c r="B254" s="25" t="n"/>
      <c r="C254" s="24" t="n"/>
      <c r="D254" s="24" t="n"/>
      <c r="E254" s="26" t="n"/>
      <c r="F254" s="24" t="n"/>
      <c r="G254" s="24" t="n"/>
      <c r="H254" s="24" t="n"/>
      <c r="I254" s="24" t="n"/>
      <c r="J254" s="24" t="n"/>
      <c r="K254" s="24" t="n"/>
      <c r="L254" s="26" t="n"/>
      <c r="M254" s="26" t="n"/>
      <c r="N254" s="24" t="n"/>
      <c r="O254" s="27">
        <f>IF(AND(ISNUMBER(L254),L254&gt;0,ISNUMBER(M254)),M254/L254,"")</f>
        <v/>
      </c>
      <c r="P254" s="24" t="n"/>
      <c r="Q254" s="24" t="n"/>
      <c r="R254" s="26" t="n"/>
      <c r="S254" s="26" t="n"/>
      <c r="T254" s="26" t="n"/>
      <c r="U254" s="24" t="n"/>
      <c r="V254" s="25" t="n"/>
      <c r="W254" s="26" t="n"/>
      <c r="X254" s="24" t="n"/>
      <c r="Y254" s="26" t="n"/>
      <c r="Z254" s="26" t="n"/>
      <c r="AA254" s="24" t="n"/>
      <c r="AB254" s="26" t="n"/>
      <c r="AC254" s="24" t="n"/>
      <c r="AD254" s="24" t="n"/>
      <c r="AE254" s="25" t="n"/>
      <c r="AF254" s="25" t="n"/>
      <c r="AG254" s="26" t="n"/>
      <c r="AH254" s="28" t="n"/>
      <c r="AI254" s="25" t="n"/>
      <c r="AJ254" s="29">
        <f>IF(A254="","",IF(ISNUMBER(AI254),"Clôturée",IF(T254&lt;&gt;"","En traitement","Ouverte")))</f>
        <v/>
      </c>
      <c r="AK254" s="30">
        <f>IF(AND(ISNUMBER(B254),ISNUMBER(AI254)),AI254-B254,"")</f>
        <v/>
      </c>
      <c r="AL254" s="29">
        <f>IF(OR(A254="",AE254="",ISNUMBER(AI254)),"",IF(AE254&lt;TODAY(),"Oui","Non"))</f>
        <v/>
      </c>
    </row>
    <row r="255">
      <c r="A255" s="24" t="n"/>
      <c r="B255" s="25" t="n"/>
      <c r="C255" s="24" t="n"/>
      <c r="D255" s="24" t="n"/>
      <c r="E255" s="26" t="n"/>
      <c r="F255" s="24" t="n"/>
      <c r="G255" s="24" t="n"/>
      <c r="H255" s="24" t="n"/>
      <c r="I255" s="24" t="n"/>
      <c r="J255" s="24" t="n"/>
      <c r="K255" s="24" t="n"/>
      <c r="L255" s="26" t="n"/>
      <c r="M255" s="26" t="n"/>
      <c r="N255" s="24" t="n"/>
      <c r="O255" s="27">
        <f>IF(AND(ISNUMBER(L255),L255&gt;0,ISNUMBER(M255)),M255/L255,"")</f>
        <v/>
      </c>
      <c r="P255" s="24" t="n"/>
      <c r="Q255" s="24" t="n"/>
      <c r="R255" s="26" t="n"/>
      <c r="S255" s="26" t="n"/>
      <c r="T255" s="26" t="n"/>
      <c r="U255" s="24" t="n"/>
      <c r="V255" s="25" t="n"/>
      <c r="W255" s="26" t="n"/>
      <c r="X255" s="24" t="n"/>
      <c r="Y255" s="26" t="n"/>
      <c r="Z255" s="26" t="n"/>
      <c r="AA255" s="24" t="n"/>
      <c r="AB255" s="26" t="n"/>
      <c r="AC255" s="24" t="n"/>
      <c r="AD255" s="24" t="n"/>
      <c r="AE255" s="25" t="n"/>
      <c r="AF255" s="25" t="n"/>
      <c r="AG255" s="26" t="n"/>
      <c r="AH255" s="28" t="n"/>
      <c r="AI255" s="25" t="n"/>
      <c r="AJ255" s="29">
        <f>IF(A255="","",IF(ISNUMBER(AI255),"Clôturée",IF(T255&lt;&gt;"","En traitement","Ouverte")))</f>
        <v/>
      </c>
      <c r="AK255" s="30">
        <f>IF(AND(ISNUMBER(B255),ISNUMBER(AI255)),AI255-B255,"")</f>
        <v/>
      </c>
      <c r="AL255" s="29">
        <f>IF(OR(A255="",AE255="",ISNUMBER(AI255)),"",IF(AE255&lt;TODAY(),"Oui","Non"))</f>
        <v/>
      </c>
    </row>
    <row r="256">
      <c r="A256" s="24" t="n"/>
      <c r="B256" s="25" t="n"/>
      <c r="C256" s="24" t="n"/>
      <c r="D256" s="24" t="n"/>
      <c r="E256" s="26" t="n"/>
      <c r="F256" s="24" t="n"/>
      <c r="G256" s="24" t="n"/>
      <c r="H256" s="24" t="n"/>
      <c r="I256" s="24" t="n"/>
      <c r="J256" s="24" t="n"/>
      <c r="K256" s="24" t="n"/>
      <c r="L256" s="26" t="n"/>
      <c r="M256" s="26" t="n"/>
      <c r="N256" s="24" t="n"/>
      <c r="O256" s="27">
        <f>IF(AND(ISNUMBER(L256),L256&gt;0,ISNUMBER(M256)),M256/L256,"")</f>
        <v/>
      </c>
      <c r="P256" s="24" t="n"/>
      <c r="Q256" s="24" t="n"/>
      <c r="R256" s="26" t="n"/>
      <c r="S256" s="26" t="n"/>
      <c r="T256" s="26" t="n"/>
      <c r="U256" s="24" t="n"/>
      <c r="V256" s="25" t="n"/>
      <c r="W256" s="26" t="n"/>
      <c r="X256" s="24" t="n"/>
      <c r="Y256" s="26" t="n"/>
      <c r="Z256" s="26" t="n"/>
      <c r="AA256" s="24" t="n"/>
      <c r="AB256" s="26" t="n"/>
      <c r="AC256" s="24" t="n"/>
      <c r="AD256" s="24" t="n"/>
      <c r="AE256" s="25" t="n"/>
      <c r="AF256" s="25" t="n"/>
      <c r="AG256" s="26" t="n"/>
      <c r="AH256" s="28" t="n"/>
      <c r="AI256" s="25" t="n"/>
      <c r="AJ256" s="29">
        <f>IF(A256="","",IF(ISNUMBER(AI256),"Clôturée",IF(T256&lt;&gt;"","En traitement","Ouverte")))</f>
        <v/>
      </c>
      <c r="AK256" s="30">
        <f>IF(AND(ISNUMBER(B256),ISNUMBER(AI256)),AI256-B256,"")</f>
        <v/>
      </c>
      <c r="AL256" s="29">
        <f>IF(OR(A256="",AE256="",ISNUMBER(AI256)),"",IF(AE256&lt;TODAY(),"Oui","Non"))</f>
        <v/>
      </c>
    </row>
    <row r="257">
      <c r="A257" s="24" t="n"/>
      <c r="B257" s="25" t="n"/>
      <c r="C257" s="24" t="n"/>
      <c r="D257" s="24" t="n"/>
      <c r="E257" s="26" t="n"/>
      <c r="F257" s="24" t="n"/>
      <c r="G257" s="24" t="n"/>
      <c r="H257" s="24" t="n"/>
      <c r="I257" s="24" t="n"/>
      <c r="J257" s="24" t="n"/>
      <c r="K257" s="24" t="n"/>
      <c r="L257" s="26" t="n"/>
      <c r="M257" s="26" t="n"/>
      <c r="N257" s="24" t="n"/>
      <c r="O257" s="27">
        <f>IF(AND(ISNUMBER(L257),L257&gt;0,ISNUMBER(M257)),M257/L257,"")</f>
        <v/>
      </c>
      <c r="P257" s="24" t="n"/>
      <c r="Q257" s="24" t="n"/>
      <c r="R257" s="26" t="n"/>
      <c r="S257" s="26" t="n"/>
      <c r="T257" s="26" t="n"/>
      <c r="U257" s="24" t="n"/>
      <c r="V257" s="25" t="n"/>
      <c r="W257" s="26" t="n"/>
      <c r="X257" s="24" t="n"/>
      <c r="Y257" s="26" t="n"/>
      <c r="Z257" s="26" t="n"/>
      <c r="AA257" s="24" t="n"/>
      <c r="AB257" s="26" t="n"/>
      <c r="AC257" s="24" t="n"/>
      <c r="AD257" s="24" t="n"/>
      <c r="AE257" s="25" t="n"/>
      <c r="AF257" s="25" t="n"/>
      <c r="AG257" s="26" t="n"/>
      <c r="AH257" s="28" t="n"/>
      <c r="AI257" s="25" t="n"/>
      <c r="AJ257" s="29">
        <f>IF(A257="","",IF(ISNUMBER(AI257),"Clôturée",IF(T257&lt;&gt;"","En traitement","Ouverte")))</f>
        <v/>
      </c>
      <c r="AK257" s="30">
        <f>IF(AND(ISNUMBER(B257),ISNUMBER(AI257)),AI257-B257,"")</f>
        <v/>
      </c>
      <c r="AL257" s="29">
        <f>IF(OR(A257="",AE257="",ISNUMBER(AI257)),"",IF(AE257&lt;TODAY(),"Oui","Non"))</f>
        <v/>
      </c>
    </row>
    <row r="258">
      <c r="A258" s="24" t="n"/>
      <c r="B258" s="25" t="n"/>
      <c r="C258" s="24" t="n"/>
      <c r="D258" s="24" t="n"/>
      <c r="E258" s="26" t="n"/>
      <c r="F258" s="24" t="n"/>
      <c r="G258" s="24" t="n"/>
      <c r="H258" s="24" t="n"/>
      <c r="I258" s="24" t="n"/>
      <c r="J258" s="24" t="n"/>
      <c r="K258" s="24" t="n"/>
      <c r="L258" s="26" t="n"/>
      <c r="M258" s="26" t="n"/>
      <c r="N258" s="24" t="n"/>
      <c r="O258" s="27">
        <f>IF(AND(ISNUMBER(L258),L258&gt;0,ISNUMBER(M258)),M258/L258,"")</f>
        <v/>
      </c>
      <c r="P258" s="24" t="n"/>
      <c r="Q258" s="24" t="n"/>
      <c r="R258" s="26" t="n"/>
      <c r="S258" s="26" t="n"/>
      <c r="T258" s="26" t="n"/>
      <c r="U258" s="24" t="n"/>
      <c r="V258" s="25" t="n"/>
      <c r="W258" s="26" t="n"/>
      <c r="X258" s="24" t="n"/>
      <c r="Y258" s="26" t="n"/>
      <c r="Z258" s="26" t="n"/>
      <c r="AA258" s="24" t="n"/>
      <c r="AB258" s="26" t="n"/>
      <c r="AC258" s="24" t="n"/>
      <c r="AD258" s="24" t="n"/>
      <c r="AE258" s="25" t="n"/>
      <c r="AF258" s="25" t="n"/>
      <c r="AG258" s="26" t="n"/>
      <c r="AH258" s="28" t="n"/>
      <c r="AI258" s="25" t="n"/>
      <c r="AJ258" s="29">
        <f>IF(A258="","",IF(ISNUMBER(AI258),"Clôturée",IF(T258&lt;&gt;"","En traitement","Ouverte")))</f>
        <v/>
      </c>
      <c r="AK258" s="30">
        <f>IF(AND(ISNUMBER(B258),ISNUMBER(AI258)),AI258-B258,"")</f>
        <v/>
      </c>
      <c r="AL258" s="29">
        <f>IF(OR(A258="",AE258="",ISNUMBER(AI258)),"",IF(AE258&lt;TODAY(),"Oui","Non"))</f>
        <v/>
      </c>
    </row>
    <row r="259">
      <c r="A259" s="24" t="n"/>
      <c r="B259" s="25" t="n"/>
      <c r="C259" s="24" t="n"/>
      <c r="D259" s="24" t="n"/>
      <c r="E259" s="26" t="n"/>
      <c r="F259" s="24" t="n"/>
      <c r="G259" s="24" t="n"/>
      <c r="H259" s="24" t="n"/>
      <c r="I259" s="24" t="n"/>
      <c r="J259" s="24" t="n"/>
      <c r="K259" s="24" t="n"/>
      <c r="L259" s="26" t="n"/>
      <c r="M259" s="26" t="n"/>
      <c r="N259" s="24" t="n"/>
      <c r="O259" s="27">
        <f>IF(AND(ISNUMBER(L259),L259&gt;0,ISNUMBER(M259)),M259/L259,"")</f>
        <v/>
      </c>
      <c r="P259" s="24" t="n"/>
      <c r="Q259" s="24" t="n"/>
      <c r="R259" s="26" t="n"/>
      <c r="S259" s="26" t="n"/>
      <c r="T259" s="26" t="n"/>
      <c r="U259" s="24" t="n"/>
      <c r="V259" s="25" t="n"/>
      <c r="W259" s="26" t="n"/>
      <c r="X259" s="24" t="n"/>
      <c r="Y259" s="26" t="n"/>
      <c r="Z259" s="26" t="n"/>
      <c r="AA259" s="24" t="n"/>
      <c r="AB259" s="26" t="n"/>
      <c r="AC259" s="24" t="n"/>
      <c r="AD259" s="24" t="n"/>
      <c r="AE259" s="25" t="n"/>
      <c r="AF259" s="25" t="n"/>
      <c r="AG259" s="26" t="n"/>
      <c r="AH259" s="28" t="n"/>
      <c r="AI259" s="25" t="n"/>
      <c r="AJ259" s="29">
        <f>IF(A259="","",IF(ISNUMBER(AI259),"Clôturée",IF(T259&lt;&gt;"","En traitement","Ouverte")))</f>
        <v/>
      </c>
      <c r="AK259" s="30">
        <f>IF(AND(ISNUMBER(B259),ISNUMBER(AI259)),AI259-B259,"")</f>
        <v/>
      </c>
      <c r="AL259" s="29">
        <f>IF(OR(A259="",AE259="",ISNUMBER(AI259)),"",IF(AE259&lt;TODAY(),"Oui","Non"))</f>
        <v/>
      </c>
    </row>
    <row r="260">
      <c r="A260" s="24" t="n"/>
      <c r="B260" s="25" t="n"/>
      <c r="C260" s="24" t="n"/>
      <c r="D260" s="24" t="n"/>
      <c r="E260" s="26" t="n"/>
      <c r="F260" s="24" t="n"/>
      <c r="G260" s="24" t="n"/>
      <c r="H260" s="24" t="n"/>
      <c r="I260" s="24" t="n"/>
      <c r="J260" s="24" t="n"/>
      <c r="K260" s="24" t="n"/>
      <c r="L260" s="26" t="n"/>
      <c r="M260" s="26" t="n"/>
      <c r="N260" s="24" t="n"/>
      <c r="O260" s="27">
        <f>IF(AND(ISNUMBER(L260),L260&gt;0,ISNUMBER(M260)),M260/L260,"")</f>
        <v/>
      </c>
      <c r="P260" s="24" t="n"/>
      <c r="Q260" s="24" t="n"/>
      <c r="R260" s="26" t="n"/>
      <c r="S260" s="26" t="n"/>
      <c r="T260" s="26" t="n"/>
      <c r="U260" s="24" t="n"/>
      <c r="V260" s="25" t="n"/>
      <c r="W260" s="26" t="n"/>
      <c r="X260" s="24" t="n"/>
      <c r="Y260" s="26" t="n"/>
      <c r="Z260" s="26" t="n"/>
      <c r="AA260" s="24" t="n"/>
      <c r="AB260" s="26" t="n"/>
      <c r="AC260" s="24" t="n"/>
      <c r="AD260" s="24" t="n"/>
      <c r="AE260" s="25" t="n"/>
      <c r="AF260" s="25" t="n"/>
      <c r="AG260" s="26" t="n"/>
      <c r="AH260" s="28" t="n"/>
      <c r="AI260" s="25" t="n"/>
      <c r="AJ260" s="29">
        <f>IF(A260="","",IF(ISNUMBER(AI260),"Clôturée",IF(T260&lt;&gt;"","En traitement","Ouverte")))</f>
        <v/>
      </c>
      <c r="AK260" s="30">
        <f>IF(AND(ISNUMBER(B260),ISNUMBER(AI260)),AI260-B260,"")</f>
        <v/>
      </c>
      <c r="AL260" s="29">
        <f>IF(OR(A260="",AE260="",ISNUMBER(AI260)),"",IF(AE260&lt;TODAY(),"Oui","Non"))</f>
        <v/>
      </c>
    </row>
    <row r="261">
      <c r="A261" s="24" t="n"/>
      <c r="B261" s="25" t="n"/>
      <c r="C261" s="24" t="n"/>
      <c r="D261" s="24" t="n"/>
      <c r="E261" s="26" t="n"/>
      <c r="F261" s="24" t="n"/>
      <c r="G261" s="24" t="n"/>
      <c r="H261" s="24" t="n"/>
      <c r="I261" s="24" t="n"/>
      <c r="J261" s="24" t="n"/>
      <c r="K261" s="24" t="n"/>
      <c r="L261" s="26" t="n"/>
      <c r="M261" s="26" t="n"/>
      <c r="N261" s="24" t="n"/>
      <c r="O261" s="27">
        <f>IF(AND(ISNUMBER(L261),L261&gt;0,ISNUMBER(M261)),M261/L261,"")</f>
        <v/>
      </c>
      <c r="P261" s="24" t="n"/>
      <c r="Q261" s="24" t="n"/>
      <c r="R261" s="26" t="n"/>
      <c r="S261" s="26" t="n"/>
      <c r="T261" s="26" t="n"/>
      <c r="U261" s="24" t="n"/>
      <c r="V261" s="25" t="n"/>
      <c r="W261" s="26" t="n"/>
      <c r="X261" s="24" t="n"/>
      <c r="Y261" s="26" t="n"/>
      <c r="Z261" s="26" t="n"/>
      <c r="AA261" s="24" t="n"/>
      <c r="AB261" s="26" t="n"/>
      <c r="AC261" s="24" t="n"/>
      <c r="AD261" s="24" t="n"/>
      <c r="AE261" s="25" t="n"/>
      <c r="AF261" s="25" t="n"/>
      <c r="AG261" s="26" t="n"/>
      <c r="AH261" s="28" t="n"/>
      <c r="AI261" s="25" t="n"/>
      <c r="AJ261" s="29">
        <f>IF(A261="","",IF(ISNUMBER(AI261),"Clôturée",IF(T261&lt;&gt;"","En traitement","Ouverte")))</f>
        <v/>
      </c>
      <c r="AK261" s="30">
        <f>IF(AND(ISNUMBER(B261),ISNUMBER(AI261)),AI261-B261,"")</f>
        <v/>
      </c>
      <c r="AL261" s="29">
        <f>IF(OR(A261="",AE261="",ISNUMBER(AI261)),"",IF(AE261&lt;TODAY(),"Oui","Non"))</f>
        <v/>
      </c>
    </row>
    <row r="262">
      <c r="A262" s="24" t="n"/>
      <c r="B262" s="25" t="n"/>
      <c r="C262" s="24" t="n"/>
      <c r="D262" s="24" t="n"/>
      <c r="E262" s="26" t="n"/>
      <c r="F262" s="24" t="n"/>
      <c r="G262" s="24" t="n"/>
      <c r="H262" s="24" t="n"/>
      <c r="I262" s="24" t="n"/>
      <c r="J262" s="24" t="n"/>
      <c r="K262" s="24" t="n"/>
      <c r="L262" s="26" t="n"/>
      <c r="M262" s="26" t="n"/>
      <c r="N262" s="24" t="n"/>
      <c r="O262" s="27">
        <f>IF(AND(ISNUMBER(L262),L262&gt;0,ISNUMBER(M262)),M262/L262,"")</f>
        <v/>
      </c>
      <c r="P262" s="24" t="n"/>
      <c r="Q262" s="24" t="n"/>
      <c r="R262" s="26" t="n"/>
      <c r="S262" s="26" t="n"/>
      <c r="T262" s="26" t="n"/>
      <c r="U262" s="24" t="n"/>
      <c r="V262" s="25" t="n"/>
      <c r="W262" s="26" t="n"/>
      <c r="X262" s="24" t="n"/>
      <c r="Y262" s="26" t="n"/>
      <c r="Z262" s="26" t="n"/>
      <c r="AA262" s="24" t="n"/>
      <c r="AB262" s="26" t="n"/>
      <c r="AC262" s="24" t="n"/>
      <c r="AD262" s="24" t="n"/>
      <c r="AE262" s="25" t="n"/>
      <c r="AF262" s="25" t="n"/>
      <c r="AG262" s="26" t="n"/>
      <c r="AH262" s="28" t="n"/>
      <c r="AI262" s="25" t="n"/>
      <c r="AJ262" s="29">
        <f>IF(A262="","",IF(ISNUMBER(AI262),"Clôturée",IF(T262&lt;&gt;"","En traitement","Ouverte")))</f>
        <v/>
      </c>
      <c r="AK262" s="30">
        <f>IF(AND(ISNUMBER(B262),ISNUMBER(AI262)),AI262-B262,"")</f>
        <v/>
      </c>
      <c r="AL262" s="29">
        <f>IF(OR(A262="",AE262="",ISNUMBER(AI262)),"",IF(AE262&lt;TODAY(),"Oui","Non"))</f>
        <v/>
      </c>
    </row>
    <row r="263">
      <c r="A263" s="24" t="n"/>
      <c r="B263" s="25" t="n"/>
      <c r="C263" s="24" t="n"/>
      <c r="D263" s="24" t="n"/>
      <c r="E263" s="26" t="n"/>
      <c r="F263" s="24" t="n"/>
      <c r="G263" s="24" t="n"/>
      <c r="H263" s="24" t="n"/>
      <c r="I263" s="24" t="n"/>
      <c r="J263" s="24" t="n"/>
      <c r="K263" s="24" t="n"/>
      <c r="L263" s="26" t="n"/>
      <c r="M263" s="26" t="n"/>
      <c r="N263" s="24" t="n"/>
      <c r="O263" s="27">
        <f>IF(AND(ISNUMBER(L263),L263&gt;0,ISNUMBER(M263)),M263/L263,"")</f>
        <v/>
      </c>
      <c r="P263" s="24" t="n"/>
      <c r="Q263" s="24" t="n"/>
      <c r="R263" s="26" t="n"/>
      <c r="S263" s="26" t="n"/>
      <c r="T263" s="26" t="n"/>
      <c r="U263" s="24" t="n"/>
      <c r="V263" s="25" t="n"/>
      <c r="W263" s="26" t="n"/>
      <c r="X263" s="24" t="n"/>
      <c r="Y263" s="26" t="n"/>
      <c r="Z263" s="26" t="n"/>
      <c r="AA263" s="24" t="n"/>
      <c r="AB263" s="26" t="n"/>
      <c r="AC263" s="24" t="n"/>
      <c r="AD263" s="24" t="n"/>
      <c r="AE263" s="25" t="n"/>
      <c r="AF263" s="25" t="n"/>
      <c r="AG263" s="26" t="n"/>
      <c r="AH263" s="28" t="n"/>
      <c r="AI263" s="25" t="n"/>
      <c r="AJ263" s="29">
        <f>IF(A263="","",IF(ISNUMBER(AI263),"Clôturée",IF(T263&lt;&gt;"","En traitement","Ouverte")))</f>
        <v/>
      </c>
      <c r="AK263" s="30">
        <f>IF(AND(ISNUMBER(B263),ISNUMBER(AI263)),AI263-B263,"")</f>
        <v/>
      </c>
      <c r="AL263" s="29">
        <f>IF(OR(A263="",AE263="",ISNUMBER(AI263)),"",IF(AE263&lt;TODAY(),"Oui","Non"))</f>
        <v/>
      </c>
    </row>
    <row r="264">
      <c r="A264" s="24" t="n"/>
      <c r="B264" s="25" t="n"/>
      <c r="C264" s="24" t="n"/>
      <c r="D264" s="24" t="n"/>
      <c r="E264" s="26" t="n"/>
      <c r="F264" s="24" t="n"/>
      <c r="G264" s="24" t="n"/>
      <c r="H264" s="24" t="n"/>
      <c r="I264" s="24" t="n"/>
      <c r="J264" s="24" t="n"/>
      <c r="K264" s="24" t="n"/>
      <c r="L264" s="26" t="n"/>
      <c r="M264" s="26" t="n"/>
      <c r="N264" s="24" t="n"/>
      <c r="O264" s="27">
        <f>IF(AND(ISNUMBER(L264),L264&gt;0,ISNUMBER(M264)),M264/L264,"")</f>
        <v/>
      </c>
      <c r="P264" s="24" t="n"/>
      <c r="Q264" s="24" t="n"/>
      <c r="R264" s="26" t="n"/>
      <c r="S264" s="26" t="n"/>
      <c r="T264" s="26" t="n"/>
      <c r="U264" s="24" t="n"/>
      <c r="V264" s="25" t="n"/>
      <c r="W264" s="26" t="n"/>
      <c r="X264" s="24" t="n"/>
      <c r="Y264" s="26" t="n"/>
      <c r="Z264" s="26" t="n"/>
      <c r="AA264" s="24" t="n"/>
      <c r="AB264" s="26" t="n"/>
      <c r="AC264" s="24" t="n"/>
      <c r="AD264" s="24" t="n"/>
      <c r="AE264" s="25" t="n"/>
      <c r="AF264" s="25" t="n"/>
      <c r="AG264" s="26" t="n"/>
      <c r="AH264" s="28" t="n"/>
      <c r="AI264" s="25" t="n"/>
      <c r="AJ264" s="29">
        <f>IF(A264="","",IF(ISNUMBER(AI264),"Clôturée",IF(T264&lt;&gt;"","En traitement","Ouverte")))</f>
        <v/>
      </c>
      <c r="AK264" s="30">
        <f>IF(AND(ISNUMBER(B264),ISNUMBER(AI264)),AI264-B264,"")</f>
        <v/>
      </c>
      <c r="AL264" s="29">
        <f>IF(OR(A264="",AE264="",ISNUMBER(AI264)),"",IF(AE264&lt;TODAY(),"Oui","Non"))</f>
        <v/>
      </c>
    </row>
    <row r="265">
      <c r="A265" s="24" t="n"/>
      <c r="B265" s="25" t="n"/>
      <c r="C265" s="24" t="n"/>
      <c r="D265" s="24" t="n"/>
      <c r="E265" s="26" t="n"/>
      <c r="F265" s="24" t="n"/>
      <c r="G265" s="24" t="n"/>
      <c r="H265" s="24" t="n"/>
      <c r="I265" s="24" t="n"/>
      <c r="J265" s="24" t="n"/>
      <c r="K265" s="24" t="n"/>
      <c r="L265" s="26" t="n"/>
      <c r="M265" s="26" t="n"/>
      <c r="N265" s="24" t="n"/>
      <c r="O265" s="27">
        <f>IF(AND(ISNUMBER(L265),L265&gt;0,ISNUMBER(M265)),M265/L265,"")</f>
        <v/>
      </c>
      <c r="P265" s="24" t="n"/>
      <c r="Q265" s="24" t="n"/>
      <c r="R265" s="26" t="n"/>
      <c r="S265" s="26" t="n"/>
      <c r="T265" s="26" t="n"/>
      <c r="U265" s="24" t="n"/>
      <c r="V265" s="25" t="n"/>
      <c r="W265" s="26" t="n"/>
      <c r="X265" s="24" t="n"/>
      <c r="Y265" s="26" t="n"/>
      <c r="Z265" s="26" t="n"/>
      <c r="AA265" s="24" t="n"/>
      <c r="AB265" s="26" t="n"/>
      <c r="AC265" s="24" t="n"/>
      <c r="AD265" s="24" t="n"/>
      <c r="AE265" s="25" t="n"/>
      <c r="AF265" s="25" t="n"/>
      <c r="AG265" s="26" t="n"/>
      <c r="AH265" s="28" t="n"/>
      <c r="AI265" s="25" t="n"/>
      <c r="AJ265" s="29">
        <f>IF(A265="","",IF(ISNUMBER(AI265),"Clôturée",IF(T265&lt;&gt;"","En traitement","Ouverte")))</f>
        <v/>
      </c>
      <c r="AK265" s="30">
        <f>IF(AND(ISNUMBER(B265),ISNUMBER(AI265)),AI265-B265,"")</f>
        <v/>
      </c>
      <c r="AL265" s="29">
        <f>IF(OR(A265="",AE265="",ISNUMBER(AI265)),"",IF(AE265&lt;TODAY(),"Oui","Non"))</f>
        <v/>
      </c>
    </row>
    <row r="266">
      <c r="A266" s="24" t="n"/>
      <c r="B266" s="25" t="n"/>
      <c r="C266" s="24" t="n"/>
      <c r="D266" s="24" t="n"/>
      <c r="E266" s="26" t="n"/>
      <c r="F266" s="24" t="n"/>
      <c r="G266" s="24" t="n"/>
      <c r="H266" s="24" t="n"/>
      <c r="I266" s="24" t="n"/>
      <c r="J266" s="24" t="n"/>
      <c r="K266" s="24" t="n"/>
      <c r="L266" s="26" t="n"/>
      <c r="M266" s="26" t="n"/>
      <c r="N266" s="24" t="n"/>
      <c r="O266" s="27">
        <f>IF(AND(ISNUMBER(L266),L266&gt;0,ISNUMBER(M266)),M266/L266,"")</f>
        <v/>
      </c>
      <c r="P266" s="24" t="n"/>
      <c r="Q266" s="24" t="n"/>
      <c r="R266" s="26" t="n"/>
      <c r="S266" s="26" t="n"/>
      <c r="T266" s="26" t="n"/>
      <c r="U266" s="24" t="n"/>
      <c r="V266" s="25" t="n"/>
      <c r="W266" s="26" t="n"/>
      <c r="X266" s="24" t="n"/>
      <c r="Y266" s="26" t="n"/>
      <c r="Z266" s="26" t="n"/>
      <c r="AA266" s="24" t="n"/>
      <c r="AB266" s="26" t="n"/>
      <c r="AC266" s="24" t="n"/>
      <c r="AD266" s="24" t="n"/>
      <c r="AE266" s="25" t="n"/>
      <c r="AF266" s="25" t="n"/>
      <c r="AG266" s="26" t="n"/>
      <c r="AH266" s="28" t="n"/>
      <c r="AI266" s="25" t="n"/>
      <c r="AJ266" s="29">
        <f>IF(A266="","",IF(ISNUMBER(AI266),"Clôturée",IF(T266&lt;&gt;"","En traitement","Ouverte")))</f>
        <v/>
      </c>
      <c r="AK266" s="30">
        <f>IF(AND(ISNUMBER(B266),ISNUMBER(AI266)),AI266-B266,"")</f>
        <v/>
      </c>
      <c r="AL266" s="29">
        <f>IF(OR(A266="",AE266="",ISNUMBER(AI266)),"",IF(AE266&lt;TODAY(),"Oui","Non"))</f>
        <v/>
      </c>
    </row>
    <row r="267">
      <c r="A267" s="24" t="n"/>
      <c r="B267" s="25" t="n"/>
      <c r="C267" s="24" t="n"/>
      <c r="D267" s="24" t="n"/>
      <c r="E267" s="26" t="n"/>
      <c r="F267" s="24" t="n"/>
      <c r="G267" s="24" t="n"/>
      <c r="H267" s="24" t="n"/>
      <c r="I267" s="24" t="n"/>
      <c r="J267" s="24" t="n"/>
      <c r="K267" s="24" t="n"/>
      <c r="L267" s="26" t="n"/>
      <c r="M267" s="26" t="n"/>
      <c r="N267" s="24" t="n"/>
      <c r="O267" s="27">
        <f>IF(AND(ISNUMBER(L267),L267&gt;0,ISNUMBER(M267)),M267/L267,"")</f>
        <v/>
      </c>
      <c r="P267" s="24" t="n"/>
      <c r="Q267" s="24" t="n"/>
      <c r="R267" s="26" t="n"/>
      <c r="S267" s="26" t="n"/>
      <c r="T267" s="26" t="n"/>
      <c r="U267" s="24" t="n"/>
      <c r="V267" s="25" t="n"/>
      <c r="W267" s="26" t="n"/>
      <c r="X267" s="24" t="n"/>
      <c r="Y267" s="26" t="n"/>
      <c r="Z267" s="26" t="n"/>
      <c r="AA267" s="24" t="n"/>
      <c r="AB267" s="26" t="n"/>
      <c r="AC267" s="24" t="n"/>
      <c r="AD267" s="24" t="n"/>
      <c r="AE267" s="25" t="n"/>
      <c r="AF267" s="25" t="n"/>
      <c r="AG267" s="26" t="n"/>
      <c r="AH267" s="28" t="n"/>
      <c r="AI267" s="25" t="n"/>
      <c r="AJ267" s="29">
        <f>IF(A267="","",IF(ISNUMBER(AI267),"Clôturée",IF(T267&lt;&gt;"","En traitement","Ouverte")))</f>
        <v/>
      </c>
      <c r="AK267" s="30">
        <f>IF(AND(ISNUMBER(B267),ISNUMBER(AI267)),AI267-B267,"")</f>
        <v/>
      </c>
      <c r="AL267" s="29">
        <f>IF(OR(A267="",AE267="",ISNUMBER(AI267)),"",IF(AE267&lt;TODAY(),"Oui","Non"))</f>
        <v/>
      </c>
    </row>
    <row r="268">
      <c r="A268" s="24" t="n"/>
      <c r="B268" s="25" t="n"/>
      <c r="C268" s="24" t="n"/>
      <c r="D268" s="24" t="n"/>
      <c r="E268" s="26" t="n"/>
      <c r="F268" s="24" t="n"/>
      <c r="G268" s="24" t="n"/>
      <c r="H268" s="24" t="n"/>
      <c r="I268" s="24" t="n"/>
      <c r="J268" s="24" t="n"/>
      <c r="K268" s="24" t="n"/>
      <c r="L268" s="26" t="n"/>
      <c r="M268" s="26" t="n"/>
      <c r="N268" s="24" t="n"/>
      <c r="O268" s="27">
        <f>IF(AND(ISNUMBER(L268),L268&gt;0,ISNUMBER(M268)),M268/L268,"")</f>
        <v/>
      </c>
      <c r="P268" s="24" t="n"/>
      <c r="Q268" s="24" t="n"/>
      <c r="R268" s="26" t="n"/>
      <c r="S268" s="26" t="n"/>
      <c r="T268" s="26" t="n"/>
      <c r="U268" s="24" t="n"/>
      <c r="V268" s="25" t="n"/>
      <c r="W268" s="26" t="n"/>
      <c r="X268" s="24" t="n"/>
      <c r="Y268" s="26" t="n"/>
      <c r="Z268" s="26" t="n"/>
      <c r="AA268" s="24" t="n"/>
      <c r="AB268" s="26" t="n"/>
      <c r="AC268" s="24" t="n"/>
      <c r="AD268" s="24" t="n"/>
      <c r="AE268" s="25" t="n"/>
      <c r="AF268" s="25" t="n"/>
      <c r="AG268" s="26" t="n"/>
      <c r="AH268" s="28" t="n"/>
      <c r="AI268" s="25" t="n"/>
      <c r="AJ268" s="29">
        <f>IF(A268="","",IF(ISNUMBER(AI268),"Clôturée",IF(T268&lt;&gt;"","En traitement","Ouverte")))</f>
        <v/>
      </c>
      <c r="AK268" s="30">
        <f>IF(AND(ISNUMBER(B268),ISNUMBER(AI268)),AI268-B268,"")</f>
        <v/>
      </c>
      <c r="AL268" s="29">
        <f>IF(OR(A268="",AE268="",ISNUMBER(AI268)),"",IF(AE268&lt;TODAY(),"Oui","Non"))</f>
        <v/>
      </c>
    </row>
    <row r="269">
      <c r="A269" s="24" t="n"/>
      <c r="B269" s="25" t="n"/>
      <c r="C269" s="24" t="n"/>
      <c r="D269" s="24" t="n"/>
      <c r="E269" s="26" t="n"/>
      <c r="F269" s="24" t="n"/>
      <c r="G269" s="24" t="n"/>
      <c r="H269" s="24" t="n"/>
      <c r="I269" s="24" t="n"/>
      <c r="J269" s="24" t="n"/>
      <c r="K269" s="24" t="n"/>
      <c r="L269" s="26" t="n"/>
      <c r="M269" s="26" t="n"/>
      <c r="N269" s="24" t="n"/>
      <c r="O269" s="27">
        <f>IF(AND(ISNUMBER(L269),L269&gt;0,ISNUMBER(M269)),M269/L269,"")</f>
        <v/>
      </c>
      <c r="P269" s="24" t="n"/>
      <c r="Q269" s="24" t="n"/>
      <c r="R269" s="26" t="n"/>
      <c r="S269" s="26" t="n"/>
      <c r="T269" s="26" t="n"/>
      <c r="U269" s="24" t="n"/>
      <c r="V269" s="25" t="n"/>
      <c r="W269" s="26" t="n"/>
      <c r="X269" s="24" t="n"/>
      <c r="Y269" s="26" t="n"/>
      <c r="Z269" s="26" t="n"/>
      <c r="AA269" s="24" t="n"/>
      <c r="AB269" s="26" t="n"/>
      <c r="AC269" s="24" t="n"/>
      <c r="AD269" s="24" t="n"/>
      <c r="AE269" s="25" t="n"/>
      <c r="AF269" s="25" t="n"/>
      <c r="AG269" s="26" t="n"/>
      <c r="AH269" s="28" t="n"/>
      <c r="AI269" s="25" t="n"/>
      <c r="AJ269" s="29">
        <f>IF(A269="","",IF(ISNUMBER(AI269),"Clôturée",IF(T269&lt;&gt;"","En traitement","Ouverte")))</f>
        <v/>
      </c>
      <c r="AK269" s="30">
        <f>IF(AND(ISNUMBER(B269),ISNUMBER(AI269)),AI269-B269,"")</f>
        <v/>
      </c>
      <c r="AL269" s="29">
        <f>IF(OR(A269="",AE269="",ISNUMBER(AI269)),"",IF(AE269&lt;TODAY(),"Oui","Non"))</f>
        <v/>
      </c>
    </row>
    <row r="270">
      <c r="A270" s="24" t="n"/>
      <c r="B270" s="25" t="n"/>
      <c r="C270" s="24" t="n"/>
      <c r="D270" s="24" t="n"/>
      <c r="E270" s="26" t="n"/>
      <c r="F270" s="24" t="n"/>
      <c r="G270" s="24" t="n"/>
      <c r="H270" s="24" t="n"/>
      <c r="I270" s="24" t="n"/>
      <c r="J270" s="24" t="n"/>
      <c r="K270" s="24" t="n"/>
      <c r="L270" s="26" t="n"/>
      <c r="M270" s="26" t="n"/>
      <c r="N270" s="24" t="n"/>
      <c r="O270" s="27">
        <f>IF(AND(ISNUMBER(L270),L270&gt;0,ISNUMBER(M270)),M270/L270,"")</f>
        <v/>
      </c>
      <c r="P270" s="24" t="n"/>
      <c r="Q270" s="24" t="n"/>
      <c r="R270" s="26" t="n"/>
      <c r="S270" s="26" t="n"/>
      <c r="T270" s="26" t="n"/>
      <c r="U270" s="24" t="n"/>
      <c r="V270" s="25" t="n"/>
      <c r="W270" s="26" t="n"/>
      <c r="X270" s="24" t="n"/>
      <c r="Y270" s="26" t="n"/>
      <c r="Z270" s="26" t="n"/>
      <c r="AA270" s="24" t="n"/>
      <c r="AB270" s="26" t="n"/>
      <c r="AC270" s="24" t="n"/>
      <c r="AD270" s="24" t="n"/>
      <c r="AE270" s="25" t="n"/>
      <c r="AF270" s="25" t="n"/>
      <c r="AG270" s="26" t="n"/>
      <c r="AH270" s="28" t="n"/>
      <c r="AI270" s="25" t="n"/>
      <c r="AJ270" s="29">
        <f>IF(A270="","",IF(ISNUMBER(AI270),"Clôturée",IF(T270&lt;&gt;"","En traitement","Ouverte")))</f>
        <v/>
      </c>
      <c r="AK270" s="30">
        <f>IF(AND(ISNUMBER(B270),ISNUMBER(AI270)),AI270-B270,"")</f>
        <v/>
      </c>
      <c r="AL270" s="29">
        <f>IF(OR(A270="",AE270="",ISNUMBER(AI270)),"",IF(AE270&lt;TODAY(),"Oui","Non"))</f>
        <v/>
      </c>
    </row>
    <row r="271">
      <c r="A271" s="24" t="n"/>
      <c r="B271" s="25" t="n"/>
      <c r="C271" s="24" t="n"/>
      <c r="D271" s="24" t="n"/>
      <c r="E271" s="26" t="n"/>
      <c r="F271" s="24" t="n"/>
      <c r="G271" s="24" t="n"/>
      <c r="H271" s="24" t="n"/>
      <c r="I271" s="24" t="n"/>
      <c r="J271" s="24" t="n"/>
      <c r="K271" s="24" t="n"/>
      <c r="L271" s="26" t="n"/>
      <c r="M271" s="26" t="n"/>
      <c r="N271" s="24" t="n"/>
      <c r="O271" s="27">
        <f>IF(AND(ISNUMBER(L271),L271&gt;0,ISNUMBER(M271)),M271/L271,"")</f>
        <v/>
      </c>
      <c r="P271" s="24" t="n"/>
      <c r="Q271" s="24" t="n"/>
      <c r="R271" s="26" t="n"/>
      <c r="S271" s="26" t="n"/>
      <c r="T271" s="26" t="n"/>
      <c r="U271" s="24" t="n"/>
      <c r="V271" s="25" t="n"/>
      <c r="W271" s="26" t="n"/>
      <c r="X271" s="24" t="n"/>
      <c r="Y271" s="26" t="n"/>
      <c r="Z271" s="26" t="n"/>
      <c r="AA271" s="24" t="n"/>
      <c r="AB271" s="26" t="n"/>
      <c r="AC271" s="24" t="n"/>
      <c r="AD271" s="24" t="n"/>
      <c r="AE271" s="25" t="n"/>
      <c r="AF271" s="25" t="n"/>
      <c r="AG271" s="26" t="n"/>
      <c r="AH271" s="28" t="n"/>
      <c r="AI271" s="25" t="n"/>
      <c r="AJ271" s="29">
        <f>IF(A271="","",IF(ISNUMBER(AI271),"Clôturée",IF(T271&lt;&gt;"","En traitement","Ouverte")))</f>
        <v/>
      </c>
      <c r="AK271" s="30">
        <f>IF(AND(ISNUMBER(B271),ISNUMBER(AI271)),AI271-B271,"")</f>
        <v/>
      </c>
      <c r="AL271" s="29">
        <f>IF(OR(A271="",AE271="",ISNUMBER(AI271)),"",IF(AE271&lt;TODAY(),"Oui","Non"))</f>
        <v/>
      </c>
    </row>
    <row r="272">
      <c r="A272" s="24" t="n"/>
      <c r="B272" s="25" t="n"/>
      <c r="C272" s="24" t="n"/>
      <c r="D272" s="24" t="n"/>
      <c r="E272" s="26" t="n"/>
      <c r="F272" s="24" t="n"/>
      <c r="G272" s="24" t="n"/>
      <c r="H272" s="24" t="n"/>
      <c r="I272" s="24" t="n"/>
      <c r="J272" s="24" t="n"/>
      <c r="K272" s="24" t="n"/>
      <c r="L272" s="26" t="n"/>
      <c r="M272" s="26" t="n"/>
      <c r="N272" s="24" t="n"/>
      <c r="O272" s="27">
        <f>IF(AND(ISNUMBER(L272),L272&gt;0,ISNUMBER(M272)),M272/L272,"")</f>
        <v/>
      </c>
      <c r="P272" s="24" t="n"/>
      <c r="Q272" s="24" t="n"/>
      <c r="R272" s="26" t="n"/>
      <c r="S272" s="26" t="n"/>
      <c r="T272" s="26" t="n"/>
      <c r="U272" s="24" t="n"/>
      <c r="V272" s="25" t="n"/>
      <c r="W272" s="26" t="n"/>
      <c r="X272" s="24" t="n"/>
      <c r="Y272" s="26" t="n"/>
      <c r="Z272" s="26" t="n"/>
      <c r="AA272" s="24" t="n"/>
      <c r="AB272" s="26" t="n"/>
      <c r="AC272" s="24" t="n"/>
      <c r="AD272" s="24" t="n"/>
      <c r="AE272" s="25" t="n"/>
      <c r="AF272" s="25" t="n"/>
      <c r="AG272" s="26" t="n"/>
      <c r="AH272" s="28" t="n"/>
      <c r="AI272" s="25" t="n"/>
      <c r="AJ272" s="29">
        <f>IF(A272="","",IF(ISNUMBER(AI272),"Clôturée",IF(T272&lt;&gt;"","En traitement","Ouverte")))</f>
        <v/>
      </c>
      <c r="AK272" s="30">
        <f>IF(AND(ISNUMBER(B272),ISNUMBER(AI272)),AI272-B272,"")</f>
        <v/>
      </c>
      <c r="AL272" s="29">
        <f>IF(OR(A272="",AE272="",ISNUMBER(AI272)),"",IF(AE272&lt;TODAY(),"Oui","Non"))</f>
        <v/>
      </c>
    </row>
    <row r="273">
      <c r="A273" s="24" t="n"/>
      <c r="B273" s="25" t="n"/>
      <c r="C273" s="24" t="n"/>
      <c r="D273" s="24" t="n"/>
      <c r="E273" s="26" t="n"/>
      <c r="F273" s="24" t="n"/>
      <c r="G273" s="24" t="n"/>
      <c r="H273" s="24" t="n"/>
      <c r="I273" s="24" t="n"/>
      <c r="J273" s="24" t="n"/>
      <c r="K273" s="24" t="n"/>
      <c r="L273" s="26" t="n"/>
      <c r="M273" s="26" t="n"/>
      <c r="N273" s="24" t="n"/>
      <c r="O273" s="27">
        <f>IF(AND(ISNUMBER(L273),L273&gt;0,ISNUMBER(M273)),M273/L273,"")</f>
        <v/>
      </c>
      <c r="P273" s="24" t="n"/>
      <c r="Q273" s="24" t="n"/>
      <c r="R273" s="26" t="n"/>
      <c r="S273" s="26" t="n"/>
      <c r="T273" s="26" t="n"/>
      <c r="U273" s="24" t="n"/>
      <c r="V273" s="25" t="n"/>
      <c r="W273" s="26" t="n"/>
      <c r="X273" s="24" t="n"/>
      <c r="Y273" s="26" t="n"/>
      <c r="Z273" s="26" t="n"/>
      <c r="AA273" s="24" t="n"/>
      <c r="AB273" s="26" t="n"/>
      <c r="AC273" s="24" t="n"/>
      <c r="AD273" s="24" t="n"/>
      <c r="AE273" s="25" t="n"/>
      <c r="AF273" s="25" t="n"/>
      <c r="AG273" s="26" t="n"/>
      <c r="AH273" s="28" t="n"/>
      <c r="AI273" s="25" t="n"/>
      <c r="AJ273" s="29">
        <f>IF(A273="","",IF(ISNUMBER(AI273),"Clôturée",IF(T273&lt;&gt;"","En traitement","Ouverte")))</f>
        <v/>
      </c>
      <c r="AK273" s="30">
        <f>IF(AND(ISNUMBER(B273),ISNUMBER(AI273)),AI273-B273,"")</f>
        <v/>
      </c>
      <c r="AL273" s="29">
        <f>IF(OR(A273="",AE273="",ISNUMBER(AI273)),"",IF(AE273&lt;TODAY(),"Oui","Non"))</f>
        <v/>
      </c>
    </row>
    <row r="274">
      <c r="A274" s="24" t="n"/>
      <c r="B274" s="25" t="n"/>
      <c r="C274" s="24" t="n"/>
      <c r="D274" s="24" t="n"/>
      <c r="E274" s="26" t="n"/>
      <c r="F274" s="24" t="n"/>
      <c r="G274" s="24" t="n"/>
      <c r="H274" s="24" t="n"/>
      <c r="I274" s="24" t="n"/>
      <c r="J274" s="24" t="n"/>
      <c r="K274" s="24" t="n"/>
      <c r="L274" s="26" t="n"/>
      <c r="M274" s="26" t="n"/>
      <c r="N274" s="24" t="n"/>
      <c r="O274" s="27">
        <f>IF(AND(ISNUMBER(L274),L274&gt;0,ISNUMBER(M274)),M274/L274,"")</f>
        <v/>
      </c>
      <c r="P274" s="24" t="n"/>
      <c r="Q274" s="24" t="n"/>
      <c r="R274" s="26" t="n"/>
      <c r="S274" s="26" t="n"/>
      <c r="T274" s="26" t="n"/>
      <c r="U274" s="24" t="n"/>
      <c r="V274" s="25" t="n"/>
      <c r="W274" s="26" t="n"/>
      <c r="X274" s="24" t="n"/>
      <c r="Y274" s="26" t="n"/>
      <c r="Z274" s="26" t="n"/>
      <c r="AA274" s="24" t="n"/>
      <c r="AB274" s="26" t="n"/>
      <c r="AC274" s="24" t="n"/>
      <c r="AD274" s="24" t="n"/>
      <c r="AE274" s="25" t="n"/>
      <c r="AF274" s="25" t="n"/>
      <c r="AG274" s="26" t="n"/>
      <c r="AH274" s="28" t="n"/>
      <c r="AI274" s="25" t="n"/>
      <c r="AJ274" s="29">
        <f>IF(A274="","",IF(ISNUMBER(AI274),"Clôturée",IF(T274&lt;&gt;"","En traitement","Ouverte")))</f>
        <v/>
      </c>
      <c r="AK274" s="30">
        <f>IF(AND(ISNUMBER(B274),ISNUMBER(AI274)),AI274-B274,"")</f>
        <v/>
      </c>
      <c r="AL274" s="29">
        <f>IF(OR(A274="",AE274="",ISNUMBER(AI274)),"",IF(AE274&lt;TODAY(),"Oui","Non"))</f>
        <v/>
      </c>
    </row>
    <row r="275">
      <c r="A275" s="24" t="n"/>
      <c r="B275" s="25" t="n"/>
      <c r="C275" s="24" t="n"/>
      <c r="D275" s="24" t="n"/>
      <c r="E275" s="26" t="n"/>
      <c r="F275" s="24" t="n"/>
      <c r="G275" s="24" t="n"/>
      <c r="H275" s="24" t="n"/>
      <c r="I275" s="24" t="n"/>
      <c r="J275" s="24" t="n"/>
      <c r="K275" s="24" t="n"/>
      <c r="L275" s="26" t="n"/>
      <c r="M275" s="26" t="n"/>
      <c r="N275" s="24" t="n"/>
      <c r="O275" s="27">
        <f>IF(AND(ISNUMBER(L275),L275&gt;0,ISNUMBER(M275)),M275/L275,"")</f>
        <v/>
      </c>
      <c r="P275" s="24" t="n"/>
      <c r="Q275" s="24" t="n"/>
      <c r="R275" s="26" t="n"/>
      <c r="S275" s="26" t="n"/>
      <c r="T275" s="26" t="n"/>
      <c r="U275" s="24" t="n"/>
      <c r="V275" s="25" t="n"/>
      <c r="W275" s="26" t="n"/>
      <c r="X275" s="24" t="n"/>
      <c r="Y275" s="26" t="n"/>
      <c r="Z275" s="26" t="n"/>
      <c r="AA275" s="24" t="n"/>
      <c r="AB275" s="26" t="n"/>
      <c r="AC275" s="24" t="n"/>
      <c r="AD275" s="24" t="n"/>
      <c r="AE275" s="25" t="n"/>
      <c r="AF275" s="25" t="n"/>
      <c r="AG275" s="26" t="n"/>
      <c r="AH275" s="28" t="n"/>
      <c r="AI275" s="25" t="n"/>
      <c r="AJ275" s="29">
        <f>IF(A275="","",IF(ISNUMBER(AI275),"Clôturée",IF(T275&lt;&gt;"","En traitement","Ouverte")))</f>
        <v/>
      </c>
      <c r="AK275" s="30">
        <f>IF(AND(ISNUMBER(B275),ISNUMBER(AI275)),AI275-B275,"")</f>
        <v/>
      </c>
      <c r="AL275" s="29">
        <f>IF(OR(A275="",AE275="",ISNUMBER(AI275)),"",IF(AE275&lt;TODAY(),"Oui","Non"))</f>
        <v/>
      </c>
    </row>
    <row r="276">
      <c r="A276" s="24" t="n"/>
      <c r="B276" s="25" t="n"/>
      <c r="C276" s="24" t="n"/>
      <c r="D276" s="24" t="n"/>
      <c r="E276" s="26" t="n"/>
      <c r="F276" s="24" t="n"/>
      <c r="G276" s="24" t="n"/>
      <c r="H276" s="24" t="n"/>
      <c r="I276" s="24" t="n"/>
      <c r="J276" s="24" t="n"/>
      <c r="K276" s="24" t="n"/>
      <c r="L276" s="26" t="n"/>
      <c r="M276" s="26" t="n"/>
      <c r="N276" s="24" t="n"/>
      <c r="O276" s="27">
        <f>IF(AND(ISNUMBER(L276),L276&gt;0,ISNUMBER(M276)),M276/L276,"")</f>
        <v/>
      </c>
      <c r="P276" s="24" t="n"/>
      <c r="Q276" s="24" t="n"/>
      <c r="R276" s="26" t="n"/>
      <c r="S276" s="26" t="n"/>
      <c r="T276" s="26" t="n"/>
      <c r="U276" s="24" t="n"/>
      <c r="V276" s="25" t="n"/>
      <c r="W276" s="26" t="n"/>
      <c r="X276" s="24" t="n"/>
      <c r="Y276" s="26" t="n"/>
      <c r="Z276" s="26" t="n"/>
      <c r="AA276" s="24" t="n"/>
      <c r="AB276" s="26" t="n"/>
      <c r="AC276" s="24" t="n"/>
      <c r="AD276" s="24" t="n"/>
      <c r="AE276" s="25" t="n"/>
      <c r="AF276" s="25" t="n"/>
      <c r="AG276" s="26" t="n"/>
      <c r="AH276" s="28" t="n"/>
      <c r="AI276" s="25" t="n"/>
      <c r="AJ276" s="29">
        <f>IF(A276="","",IF(ISNUMBER(AI276),"Clôturée",IF(T276&lt;&gt;"","En traitement","Ouverte")))</f>
        <v/>
      </c>
      <c r="AK276" s="30">
        <f>IF(AND(ISNUMBER(B276),ISNUMBER(AI276)),AI276-B276,"")</f>
        <v/>
      </c>
      <c r="AL276" s="29">
        <f>IF(OR(A276="",AE276="",ISNUMBER(AI276)),"",IF(AE276&lt;TODAY(),"Oui","Non"))</f>
        <v/>
      </c>
    </row>
    <row r="277">
      <c r="A277" s="24" t="n"/>
      <c r="B277" s="25" t="n"/>
      <c r="C277" s="24" t="n"/>
      <c r="D277" s="24" t="n"/>
      <c r="E277" s="26" t="n"/>
      <c r="F277" s="24" t="n"/>
      <c r="G277" s="24" t="n"/>
      <c r="H277" s="24" t="n"/>
      <c r="I277" s="24" t="n"/>
      <c r="J277" s="24" t="n"/>
      <c r="K277" s="24" t="n"/>
      <c r="L277" s="26" t="n"/>
      <c r="M277" s="26" t="n"/>
      <c r="N277" s="24" t="n"/>
      <c r="O277" s="27">
        <f>IF(AND(ISNUMBER(L277),L277&gt;0,ISNUMBER(M277)),M277/L277,"")</f>
        <v/>
      </c>
      <c r="P277" s="24" t="n"/>
      <c r="Q277" s="24" t="n"/>
      <c r="R277" s="26" t="n"/>
      <c r="S277" s="26" t="n"/>
      <c r="T277" s="26" t="n"/>
      <c r="U277" s="24" t="n"/>
      <c r="V277" s="25" t="n"/>
      <c r="W277" s="26" t="n"/>
      <c r="X277" s="24" t="n"/>
      <c r="Y277" s="26" t="n"/>
      <c r="Z277" s="26" t="n"/>
      <c r="AA277" s="24" t="n"/>
      <c r="AB277" s="26" t="n"/>
      <c r="AC277" s="24" t="n"/>
      <c r="AD277" s="24" t="n"/>
      <c r="AE277" s="25" t="n"/>
      <c r="AF277" s="25" t="n"/>
      <c r="AG277" s="26" t="n"/>
      <c r="AH277" s="28" t="n"/>
      <c r="AI277" s="25" t="n"/>
      <c r="AJ277" s="29">
        <f>IF(A277="","",IF(ISNUMBER(AI277),"Clôturée",IF(T277&lt;&gt;"","En traitement","Ouverte")))</f>
        <v/>
      </c>
      <c r="AK277" s="30">
        <f>IF(AND(ISNUMBER(B277),ISNUMBER(AI277)),AI277-B277,"")</f>
        <v/>
      </c>
      <c r="AL277" s="29">
        <f>IF(OR(A277="",AE277="",ISNUMBER(AI277)),"",IF(AE277&lt;TODAY(),"Oui","Non"))</f>
        <v/>
      </c>
    </row>
    <row r="278">
      <c r="A278" s="24" t="n"/>
      <c r="B278" s="25" t="n"/>
      <c r="C278" s="24" t="n"/>
      <c r="D278" s="24" t="n"/>
      <c r="E278" s="26" t="n"/>
      <c r="F278" s="24" t="n"/>
      <c r="G278" s="24" t="n"/>
      <c r="H278" s="24" t="n"/>
      <c r="I278" s="24" t="n"/>
      <c r="J278" s="24" t="n"/>
      <c r="K278" s="24" t="n"/>
      <c r="L278" s="26" t="n"/>
      <c r="M278" s="26" t="n"/>
      <c r="N278" s="24" t="n"/>
      <c r="O278" s="27">
        <f>IF(AND(ISNUMBER(L278),L278&gt;0,ISNUMBER(M278)),M278/L278,"")</f>
        <v/>
      </c>
      <c r="P278" s="24" t="n"/>
      <c r="Q278" s="24" t="n"/>
      <c r="R278" s="26" t="n"/>
      <c r="S278" s="26" t="n"/>
      <c r="T278" s="26" t="n"/>
      <c r="U278" s="24" t="n"/>
      <c r="V278" s="25" t="n"/>
      <c r="W278" s="26" t="n"/>
      <c r="X278" s="24" t="n"/>
      <c r="Y278" s="26" t="n"/>
      <c r="Z278" s="26" t="n"/>
      <c r="AA278" s="24" t="n"/>
      <c r="AB278" s="26" t="n"/>
      <c r="AC278" s="24" t="n"/>
      <c r="AD278" s="24" t="n"/>
      <c r="AE278" s="25" t="n"/>
      <c r="AF278" s="25" t="n"/>
      <c r="AG278" s="26" t="n"/>
      <c r="AH278" s="28" t="n"/>
      <c r="AI278" s="25" t="n"/>
      <c r="AJ278" s="29">
        <f>IF(A278="","",IF(ISNUMBER(AI278),"Clôturée",IF(T278&lt;&gt;"","En traitement","Ouverte")))</f>
        <v/>
      </c>
      <c r="AK278" s="30">
        <f>IF(AND(ISNUMBER(B278),ISNUMBER(AI278)),AI278-B278,"")</f>
        <v/>
      </c>
      <c r="AL278" s="29">
        <f>IF(OR(A278="",AE278="",ISNUMBER(AI278)),"",IF(AE278&lt;TODAY(),"Oui","Non"))</f>
        <v/>
      </c>
    </row>
    <row r="279">
      <c r="A279" s="24" t="n"/>
      <c r="B279" s="25" t="n"/>
      <c r="C279" s="24" t="n"/>
      <c r="D279" s="24" t="n"/>
      <c r="E279" s="26" t="n"/>
      <c r="F279" s="24" t="n"/>
      <c r="G279" s="24" t="n"/>
      <c r="H279" s="24" t="n"/>
      <c r="I279" s="24" t="n"/>
      <c r="J279" s="24" t="n"/>
      <c r="K279" s="24" t="n"/>
      <c r="L279" s="26" t="n"/>
      <c r="M279" s="26" t="n"/>
      <c r="N279" s="24" t="n"/>
      <c r="O279" s="27">
        <f>IF(AND(ISNUMBER(L279),L279&gt;0,ISNUMBER(M279)),M279/L279,"")</f>
        <v/>
      </c>
      <c r="P279" s="24" t="n"/>
      <c r="Q279" s="24" t="n"/>
      <c r="R279" s="26" t="n"/>
      <c r="S279" s="26" t="n"/>
      <c r="T279" s="26" t="n"/>
      <c r="U279" s="24" t="n"/>
      <c r="V279" s="25" t="n"/>
      <c r="W279" s="26" t="n"/>
      <c r="X279" s="24" t="n"/>
      <c r="Y279" s="26" t="n"/>
      <c r="Z279" s="26" t="n"/>
      <c r="AA279" s="24" t="n"/>
      <c r="AB279" s="26" t="n"/>
      <c r="AC279" s="24" t="n"/>
      <c r="AD279" s="24" t="n"/>
      <c r="AE279" s="25" t="n"/>
      <c r="AF279" s="25" t="n"/>
      <c r="AG279" s="26" t="n"/>
      <c r="AH279" s="28" t="n"/>
      <c r="AI279" s="25" t="n"/>
      <c r="AJ279" s="29">
        <f>IF(A279="","",IF(ISNUMBER(AI279),"Clôturée",IF(T279&lt;&gt;"","En traitement","Ouverte")))</f>
        <v/>
      </c>
      <c r="AK279" s="30">
        <f>IF(AND(ISNUMBER(B279),ISNUMBER(AI279)),AI279-B279,"")</f>
        <v/>
      </c>
      <c r="AL279" s="29">
        <f>IF(OR(A279="",AE279="",ISNUMBER(AI279)),"",IF(AE279&lt;TODAY(),"Oui","Non"))</f>
        <v/>
      </c>
    </row>
    <row r="280">
      <c r="A280" s="24" t="n"/>
      <c r="B280" s="25" t="n"/>
      <c r="C280" s="24" t="n"/>
      <c r="D280" s="24" t="n"/>
      <c r="E280" s="26" t="n"/>
      <c r="F280" s="24" t="n"/>
      <c r="G280" s="24" t="n"/>
      <c r="H280" s="24" t="n"/>
      <c r="I280" s="24" t="n"/>
      <c r="J280" s="24" t="n"/>
      <c r="K280" s="24" t="n"/>
      <c r="L280" s="26" t="n"/>
      <c r="M280" s="26" t="n"/>
      <c r="N280" s="24" t="n"/>
      <c r="O280" s="27">
        <f>IF(AND(ISNUMBER(L280),L280&gt;0,ISNUMBER(M280)),M280/L280,"")</f>
        <v/>
      </c>
      <c r="P280" s="24" t="n"/>
      <c r="Q280" s="24" t="n"/>
      <c r="R280" s="26" t="n"/>
      <c r="S280" s="26" t="n"/>
      <c r="T280" s="26" t="n"/>
      <c r="U280" s="24" t="n"/>
      <c r="V280" s="25" t="n"/>
      <c r="W280" s="26" t="n"/>
      <c r="X280" s="24" t="n"/>
      <c r="Y280" s="26" t="n"/>
      <c r="Z280" s="26" t="n"/>
      <c r="AA280" s="24" t="n"/>
      <c r="AB280" s="26" t="n"/>
      <c r="AC280" s="24" t="n"/>
      <c r="AD280" s="24" t="n"/>
      <c r="AE280" s="25" t="n"/>
      <c r="AF280" s="25" t="n"/>
      <c r="AG280" s="26" t="n"/>
      <c r="AH280" s="28" t="n"/>
      <c r="AI280" s="25" t="n"/>
      <c r="AJ280" s="29">
        <f>IF(A280="","",IF(ISNUMBER(AI280),"Clôturée",IF(T280&lt;&gt;"","En traitement","Ouverte")))</f>
        <v/>
      </c>
      <c r="AK280" s="30">
        <f>IF(AND(ISNUMBER(B280),ISNUMBER(AI280)),AI280-B280,"")</f>
        <v/>
      </c>
      <c r="AL280" s="29">
        <f>IF(OR(A280="",AE280="",ISNUMBER(AI280)),"",IF(AE280&lt;TODAY(),"Oui","Non"))</f>
        <v/>
      </c>
    </row>
    <row r="281">
      <c r="A281" s="24" t="n"/>
      <c r="B281" s="25" t="n"/>
      <c r="C281" s="24" t="n"/>
      <c r="D281" s="24" t="n"/>
      <c r="E281" s="26" t="n"/>
      <c r="F281" s="24" t="n"/>
      <c r="G281" s="24" t="n"/>
      <c r="H281" s="24" t="n"/>
      <c r="I281" s="24" t="n"/>
      <c r="J281" s="24" t="n"/>
      <c r="K281" s="24" t="n"/>
      <c r="L281" s="26" t="n"/>
      <c r="M281" s="26" t="n"/>
      <c r="N281" s="24" t="n"/>
      <c r="O281" s="27">
        <f>IF(AND(ISNUMBER(L281),L281&gt;0,ISNUMBER(M281)),M281/L281,"")</f>
        <v/>
      </c>
      <c r="P281" s="24" t="n"/>
      <c r="Q281" s="24" t="n"/>
      <c r="R281" s="26" t="n"/>
      <c r="S281" s="26" t="n"/>
      <c r="T281" s="26" t="n"/>
      <c r="U281" s="24" t="n"/>
      <c r="V281" s="25" t="n"/>
      <c r="W281" s="26" t="n"/>
      <c r="X281" s="24" t="n"/>
      <c r="Y281" s="26" t="n"/>
      <c r="Z281" s="26" t="n"/>
      <c r="AA281" s="24" t="n"/>
      <c r="AB281" s="26" t="n"/>
      <c r="AC281" s="24" t="n"/>
      <c r="AD281" s="24" t="n"/>
      <c r="AE281" s="25" t="n"/>
      <c r="AF281" s="25" t="n"/>
      <c r="AG281" s="26" t="n"/>
      <c r="AH281" s="28" t="n"/>
      <c r="AI281" s="25" t="n"/>
      <c r="AJ281" s="29">
        <f>IF(A281="","",IF(ISNUMBER(AI281),"Clôturée",IF(T281&lt;&gt;"","En traitement","Ouverte")))</f>
        <v/>
      </c>
      <c r="AK281" s="30">
        <f>IF(AND(ISNUMBER(B281),ISNUMBER(AI281)),AI281-B281,"")</f>
        <v/>
      </c>
      <c r="AL281" s="29">
        <f>IF(OR(A281="",AE281="",ISNUMBER(AI281)),"",IF(AE281&lt;TODAY(),"Oui","Non"))</f>
        <v/>
      </c>
    </row>
    <row r="282">
      <c r="A282" s="24" t="n"/>
      <c r="B282" s="25" t="n"/>
      <c r="C282" s="24" t="n"/>
      <c r="D282" s="24" t="n"/>
      <c r="E282" s="26" t="n"/>
      <c r="F282" s="24" t="n"/>
      <c r="G282" s="24" t="n"/>
      <c r="H282" s="24" t="n"/>
      <c r="I282" s="24" t="n"/>
      <c r="J282" s="24" t="n"/>
      <c r="K282" s="24" t="n"/>
      <c r="L282" s="26" t="n"/>
      <c r="M282" s="26" t="n"/>
      <c r="N282" s="24" t="n"/>
      <c r="O282" s="27">
        <f>IF(AND(ISNUMBER(L282),L282&gt;0,ISNUMBER(M282)),M282/L282,"")</f>
        <v/>
      </c>
      <c r="P282" s="24" t="n"/>
      <c r="Q282" s="24" t="n"/>
      <c r="R282" s="26" t="n"/>
      <c r="S282" s="26" t="n"/>
      <c r="T282" s="26" t="n"/>
      <c r="U282" s="24" t="n"/>
      <c r="V282" s="25" t="n"/>
      <c r="W282" s="26" t="n"/>
      <c r="X282" s="24" t="n"/>
      <c r="Y282" s="26" t="n"/>
      <c r="Z282" s="26" t="n"/>
      <c r="AA282" s="24" t="n"/>
      <c r="AB282" s="26" t="n"/>
      <c r="AC282" s="24" t="n"/>
      <c r="AD282" s="24" t="n"/>
      <c r="AE282" s="25" t="n"/>
      <c r="AF282" s="25" t="n"/>
      <c r="AG282" s="26" t="n"/>
      <c r="AH282" s="28" t="n"/>
      <c r="AI282" s="25" t="n"/>
      <c r="AJ282" s="29">
        <f>IF(A282="","",IF(ISNUMBER(AI282),"Clôturée",IF(T282&lt;&gt;"","En traitement","Ouverte")))</f>
        <v/>
      </c>
      <c r="AK282" s="30">
        <f>IF(AND(ISNUMBER(B282),ISNUMBER(AI282)),AI282-B282,"")</f>
        <v/>
      </c>
      <c r="AL282" s="29">
        <f>IF(OR(A282="",AE282="",ISNUMBER(AI282)),"",IF(AE282&lt;TODAY(),"Oui","Non"))</f>
        <v/>
      </c>
    </row>
    <row r="283">
      <c r="A283" s="24" t="n"/>
      <c r="B283" s="25" t="n"/>
      <c r="C283" s="24" t="n"/>
      <c r="D283" s="24" t="n"/>
      <c r="E283" s="26" t="n"/>
      <c r="F283" s="24" t="n"/>
      <c r="G283" s="24" t="n"/>
      <c r="H283" s="24" t="n"/>
      <c r="I283" s="24" t="n"/>
      <c r="J283" s="24" t="n"/>
      <c r="K283" s="24" t="n"/>
      <c r="L283" s="26" t="n"/>
      <c r="M283" s="26" t="n"/>
      <c r="N283" s="24" t="n"/>
      <c r="O283" s="27">
        <f>IF(AND(ISNUMBER(L283),L283&gt;0,ISNUMBER(M283)),M283/L283,"")</f>
        <v/>
      </c>
      <c r="P283" s="24" t="n"/>
      <c r="Q283" s="24" t="n"/>
      <c r="R283" s="26" t="n"/>
      <c r="S283" s="26" t="n"/>
      <c r="T283" s="26" t="n"/>
      <c r="U283" s="24" t="n"/>
      <c r="V283" s="25" t="n"/>
      <c r="W283" s="26" t="n"/>
      <c r="X283" s="24" t="n"/>
      <c r="Y283" s="26" t="n"/>
      <c r="Z283" s="26" t="n"/>
      <c r="AA283" s="24" t="n"/>
      <c r="AB283" s="26" t="n"/>
      <c r="AC283" s="24" t="n"/>
      <c r="AD283" s="24" t="n"/>
      <c r="AE283" s="25" t="n"/>
      <c r="AF283" s="25" t="n"/>
      <c r="AG283" s="26" t="n"/>
      <c r="AH283" s="28" t="n"/>
      <c r="AI283" s="25" t="n"/>
      <c r="AJ283" s="29">
        <f>IF(A283="","",IF(ISNUMBER(AI283),"Clôturée",IF(T283&lt;&gt;"","En traitement","Ouverte")))</f>
        <v/>
      </c>
      <c r="AK283" s="30">
        <f>IF(AND(ISNUMBER(B283),ISNUMBER(AI283)),AI283-B283,"")</f>
        <v/>
      </c>
      <c r="AL283" s="29">
        <f>IF(OR(A283="",AE283="",ISNUMBER(AI283)),"",IF(AE283&lt;TODAY(),"Oui","Non"))</f>
        <v/>
      </c>
    </row>
    <row r="284">
      <c r="A284" s="24" t="n"/>
      <c r="B284" s="25" t="n"/>
      <c r="C284" s="24" t="n"/>
      <c r="D284" s="24" t="n"/>
      <c r="E284" s="26" t="n"/>
      <c r="F284" s="24" t="n"/>
      <c r="G284" s="24" t="n"/>
      <c r="H284" s="24" t="n"/>
      <c r="I284" s="24" t="n"/>
      <c r="J284" s="24" t="n"/>
      <c r="K284" s="24" t="n"/>
      <c r="L284" s="26" t="n"/>
      <c r="M284" s="26" t="n"/>
      <c r="N284" s="24" t="n"/>
      <c r="O284" s="27">
        <f>IF(AND(ISNUMBER(L284),L284&gt;0,ISNUMBER(M284)),M284/L284,"")</f>
        <v/>
      </c>
      <c r="P284" s="24" t="n"/>
      <c r="Q284" s="24" t="n"/>
      <c r="R284" s="26" t="n"/>
      <c r="S284" s="26" t="n"/>
      <c r="T284" s="26" t="n"/>
      <c r="U284" s="24" t="n"/>
      <c r="V284" s="25" t="n"/>
      <c r="W284" s="26" t="n"/>
      <c r="X284" s="24" t="n"/>
      <c r="Y284" s="26" t="n"/>
      <c r="Z284" s="26" t="n"/>
      <c r="AA284" s="24" t="n"/>
      <c r="AB284" s="26" t="n"/>
      <c r="AC284" s="24" t="n"/>
      <c r="AD284" s="24" t="n"/>
      <c r="AE284" s="25" t="n"/>
      <c r="AF284" s="25" t="n"/>
      <c r="AG284" s="26" t="n"/>
      <c r="AH284" s="28" t="n"/>
      <c r="AI284" s="25" t="n"/>
      <c r="AJ284" s="29">
        <f>IF(A284="","",IF(ISNUMBER(AI284),"Clôturée",IF(T284&lt;&gt;"","En traitement","Ouverte")))</f>
        <v/>
      </c>
      <c r="AK284" s="30">
        <f>IF(AND(ISNUMBER(B284),ISNUMBER(AI284)),AI284-B284,"")</f>
        <v/>
      </c>
      <c r="AL284" s="29">
        <f>IF(OR(A284="",AE284="",ISNUMBER(AI284)),"",IF(AE284&lt;TODAY(),"Oui","Non"))</f>
        <v/>
      </c>
    </row>
    <row r="285">
      <c r="A285" s="24" t="n"/>
      <c r="B285" s="25" t="n"/>
      <c r="C285" s="24" t="n"/>
      <c r="D285" s="24" t="n"/>
      <c r="E285" s="26" t="n"/>
      <c r="F285" s="24" t="n"/>
      <c r="G285" s="24" t="n"/>
      <c r="H285" s="24" t="n"/>
      <c r="I285" s="24" t="n"/>
      <c r="J285" s="24" t="n"/>
      <c r="K285" s="24" t="n"/>
      <c r="L285" s="26" t="n"/>
      <c r="M285" s="26" t="n"/>
      <c r="N285" s="24" t="n"/>
      <c r="O285" s="27">
        <f>IF(AND(ISNUMBER(L285),L285&gt;0,ISNUMBER(M285)),M285/L285,"")</f>
        <v/>
      </c>
      <c r="P285" s="24" t="n"/>
      <c r="Q285" s="24" t="n"/>
      <c r="R285" s="26" t="n"/>
      <c r="S285" s="26" t="n"/>
      <c r="T285" s="26" t="n"/>
      <c r="U285" s="24" t="n"/>
      <c r="V285" s="25" t="n"/>
      <c r="W285" s="26" t="n"/>
      <c r="X285" s="24" t="n"/>
      <c r="Y285" s="26" t="n"/>
      <c r="Z285" s="26" t="n"/>
      <c r="AA285" s="24" t="n"/>
      <c r="AB285" s="26" t="n"/>
      <c r="AC285" s="24" t="n"/>
      <c r="AD285" s="24" t="n"/>
      <c r="AE285" s="25" t="n"/>
      <c r="AF285" s="25" t="n"/>
      <c r="AG285" s="26" t="n"/>
      <c r="AH285" s="28" t="n"/>
      <c r="AI285" s="25" t="n"/>
      <c r="AJ285" s="29">
        <f>IF(A285="","",IF(ISNUMBER(AI285),"Clôturée",IF(T285&lt;&gt;"","En traitement","Ouverte")))</f>
        <v/>
      </c>
      <c r="AK285" s="30">
        <f>IF(AND(ISNUMBER(B285),ISNUMBER(AI285)),AI285-B285,"")</f>
        <v/>
      </c>
      <c r="AL285" s="29">
        <f>IF(OR(A285="",AE285="",ISNUMBER(AI285)),"",IF(AE285&lt;TODAY(),"Oui","Non"))</f>
        <v/>
      </c>
    </row>
    <row r="286">
      <c r="A286" s="24" t="n"/>
      <c r="B286" s="25" t="n"/>
      <c r="C286" s="24" t="n"/>
      <c r="D286" s="24" t="n"/>
      <c r="E286" s="26" t="n"/>
      <c r="F286" s="24" t="n"/>
      <c r="G286" s="24" t="n"/>
      <c r="H286" s="24" t="n"/>
      <c r="I286" s="24" t="n"/>
      <c r="J286" s="24" t="n"/>
      <c r="K286" s="24" t="n"/>
      <c r="L286" s="26" t="n"/>
      <c r="M286" s="26" t="n"/>
      <c r="N286" s="24" t="n"/>
      <c r="O286" s="27">
        <f>IF(AND(ISNUMBER(L286),L286&gt;0,ISNUMBER(M286)),M286/L286,"")</f>
        <v/>
      </c>
      <c r="P286" s="24" t="n"/>
      <c r="Q286" s="24" t="n"/>
      <c r="R286" s="26" t="n"/>
      <c r="S286" s="26" t="n"/>
      <c r="T286" s="26" t="n"/>
      <c r="U286" s="24" t="n"/>
      <c r="V286" s="25" t="n"/>
      <c r="W286" s="26" t="n"/>
      <c r="X286" s="24" t="n"/>
      <c r="Y286" s="26" t="n"/>
      <c r="Z286" s="26" t="n"/>
      <c r="AA286" s="24" t="n"/>
      <c r="AB286" s="26" t="n"/>
      <c r="AC286" s="24" t="n"/>
      <c r="AD286" s="24" t="n"/>
      <c r="AE286" s="25" t="n"/>
      <c r="AF286" s="25" t="n"/>
      <c r="AG286" s="26" t="n"/>
      <c r="AH286" s="28" t="n"/>
      <c r="AI286" s="25" t="n"/>
      <c r="AJ286" s="29">
        <f>IF(A286="","",IF(ISNUMBER(AI286),"Clôturée",IF(T286&lt;&gt;"","En traitement","Ouverte")))</f>
        <v/>
      </c>
      <c r="AK286" s="30">
        <f>IF(AND(ISNUMBER(B286),ISNUMBER(AI286)),AI286-B286,"")</f>
        <v/>
      </c>
      <c r="AL286" s="29">
        <f>IF(OR(A286="",AE286="",ISNUMBER(AI286)),"",IF(AE286&lt;TODAY(),"Oui","Non"))</f>
        <v/>
      </c>
    </row>
    <row r="287">
      <c r="A287" s="24" t="n"/>
      <c r="B287" s="25" t="n"/>
      <c r="C287" s="24" t="n"/>
      <c r="D287" s="24" t="n"/>
      <c r="E287" s="26" t="n"/>
      <c r="F287" s="24" t="n"/>
      <c r="G287" s="24" t="n"/>
      <c r="H287" s="24" t="n"/>
      <c r="I287" s="24" t="n"/>
      <c r="J287" s="24" t="n"/>
      <c r="K287" s="24" t="n"/>
      <c r="L287" s="26" t="n"/>
      <c r="M287" s="26" t="n"/>
      <c r="N287" s="24" t="n"/>
      <c r="O287" s="27">
        <f>IF(AND(ISNUMBER(L287),L287&gt;0,ISNUMBER(M287)),M287/L287,"")</f>
        <v/>
      </c>
      <c r="P287" s="24" t="n"/>
      <c r="Q287" s="24" t="n"/>
      <c r="R287" s="26" t="n"/>
      <c r="S287" s="26" t="n"/>
      <c r="T287" s="26" t="n"/>
      <c r="U287" s="24" t="n"/>
      <c r="V287" s="25" t="n"/>
      <c r="W287" s="26" t="n"/>
      <c r="X287" s="24" t="n"/>
      <c r="Y287" s="26" t="n"/>
      <c r="Z287" s="26" t="n"/>
      <c r="AA287" s="24" t="n"/>
      <c r="AB287" s="26" t="n"/>
      <c r="AC287" s="24" t="n"/>
      <c r="AD287" s="24" t="n"/>
      <c r="AE287" s="25" t="n"/>
      <c r="AF287" s="25" t="n"/>
      <c r="AG287" s="26" t="n"/>
      <c r="AH287" s="28" t="n"/>
      <c r="AI287" s="25" t="n"/>
      <c r="AJ287" s="29">
        <f>IF(A287="","",IF(ISNUMBER(AI287),"Clôturée",IF(T287&lt;&gt;"","En traitement","Ouverte")))</f>
        <v/>
      </c>
      <c r="AK287" s="30">
        <f>IF(AND(ISNUMBER(B287),ISNUMBER(AI287)),AI287-B287,"")</f>
        <v/>
      </c>
      <c r="AL287" s="29">
        <f>IF(OR(A287="",AE287="",ISNUMBER(AI287)),"",IF(AE287&lt;TODAY(),"Oui","Non"))</f>
        <v/>
      </c>
    </row>
    <row r="288">
      <c r="A288" s="24" t="n"/>
      <c r="B288" s="25" t="n"/>
      <c r="C288" s="24" t="n"/>
      <c r="D288" s="24" t="n"/>
      <c r="E288" s="26" t="n"/>
      <c r="F288" s="24" t="n"/>
      <c r="G288" s="24" t="n"/>
      <c r="H288" s="24" t="n"/>
      <c r="I288" s="24" t="n"/>
      <c r="J288" s="24" t="n"/>
      <c r="K288" s="24" t="n"/>
      <c r="L288" s="26" t="n"/>
      <c r="M288" s="26" t="n"/>
      <c r="N288" s="24" t="n"/>
      <c r="O288" s="27">
        <f>IF(AND(ISNUMBER(L288),L288&gt;0,ISNUMBER(M288)),M288/L288,"")</f>
        <v/>
      </c>
      <c r="P288" s="24" t="n"/>
      <c r="Q288" s="24" t="n"/>
      <c r="R288" s="26" t="n"/>
      <c r="S288" s="26" t="n"/>
      <c r="T288" s="26" t="n"/>
      <c r="U288" s="24" t="n"/>
      <c r="V288" s="25" t="n"/>
      <c r="W288" s="26" t="n"/>
      <c r="X288" s="24" t="n"/>
      <c r="Y288" s="26" t="n"/>
      <c r="Z288" s="26" t="n"/>
      <c r="AA288" s="24" t="n"/>
      <c r="AB288" s="26" t="n"/>
      <c r="AC288" s="24" t="n"/>
      <c r="AD288" s="24" t="n"/>
      <c r="AE288" s="25" t="n"/>
      <c r="AF288" s="25" t="n"/>
      <c r="AG288" s="26" t="n"/>
      <c r="AH288" s="28" t="n"/>
      <c r="AI288" s="25" t="n"/>
      <c r="AJ288" s="29">
        <f>IF(A288="","",IF(ISNUMBER(AI288),"Clôturée",IF(T288&lt;&gt;"","En traitement","Ouverte")))</f>
        <v/>
      </c>
      <c r="AK288" s="30">
        <f>IF(AND(ISNUMBER(B288),ISNUMBER(AI288)),AI288-B288,"")</f>
        <v/>
      </c>
      <c r="AL288" s="29">
        <f>IF(OR(A288="",AE288="",ISNUMBER(AI288)),"",IF(AE288&lt;TODAY(),"Oui","Non"))</f>
        <v/>
      </c>
    </row>
    <row r="289">
      <c r="A289" s="24" t="n"/>
      <c r="B289" s="25" t="n"/>
      <c r="C289" s="24" t="n"/>
      <c r="D289" s="24" t="n"/>
      <c r="E289" s="26" t="n"/>
      <c r="F289" s="24" t="n"/>
      <c r="G289" s="24" t="n"/>
      <c r="H289" s="24" t="n"/>
      <c r="I289" s="24" t="n"/>
      <c r="J289" s="24" t="n"/>
      <c r="K289" s="24" t="n"/>
      <c r="L289" s="26" t="n"/>
      <c r="M289" s="26" t="n"/>
      <c r="N289" s="24" t="n"/>
      <c r="O289" s="27">
        <f>IF(AND(ISNUMBER(L289),L289&gt;0,ISNUMBER(M289)),M289/L289,"")</f>
        <v/>
      </c>
      <c r="P289" s="24" t="n"/>
      <c r="Q289" s="24" t="n"/>
      <c r="R289" s="26" t="n"/>
      <c r="S289" s="26" t="n"/>
      <c r="T289" s="26" t="n"/>
      <c r="U289" s="24" t="n"/>
      <c r="V289" s="25" t="n"/>
      <c r="W289" s="26" t="n"/>
      <c r="X289" s="24" t="n"/>
      <c r="Y289" s="26" t="n"/>
      <c r="Z289" s="26" t="n"/>
      <c r="AA289" s="24" t="n"/>
      <c r="AB289" s="26" t="n"/>
      <c r="AC289" s="24" t="n"/>
      <c r="AD289" s="24" t="n"/>
      <c r="AE289" s="25" t="n"/>
      <c r="AF289" s="25" t="n"/>
      <c r="AG289" s="26" t="n"/>
      <c r="AH289" s="28" t="n"/>
      <c r="AI289" s="25" t="n"/>
      <c r="AJ289" s="29">
        <f>IF(A289="","",IF(ISNUMBER(AI289),"Clôturée",IF(T289&lt;&gt;"","En traitement","Ouverte")))</f>
        <v/>
      </c>
      <c r="AK289" s="30">
        <f>IF(AND(ISNUMBER(B289),ISNUMBER(AI289)),AI289-B289,"")</f>
        <v/>
      </c>
      <c r="AL289" s="29">
        <f>IF(OR(A289="",AE289="",ISNUMBER(AI289)),"",IF(AE289&lt;TODAY(),"Oui","Non"))</f>
        <v/>
      </c>
    </row>
    <row r="290">
      <c r="A290" s="24" t="n"/>
      <c r="B290" s="25" t="n"/>
      <c r="C290" s="24" t="n"/>
      <c r="D290" s="24" t="n"/>
      <c r="E290" s="26" t="n"/>
      <c r="F290" s="24" t="n"/>
      <c r="G290" s="24" t="n"/>
      <c r="H290" s="24" t="n"/>
      <c r="I290" s="24" t="n"/>
      <c r="J290" s="24" t="n"/>
      <c r="K290" s="24" t="n"/>
      <c r="L290" s="26" t="n"/>
      <c r="M290" s="26" t="n"/>
      <c r="N290" s="24" t="n"/>
      <c r="O290" s="27">
        <f>IF(AND(ISNUMBER(L290),L290&gt;0,ISNUMBER(M290)),M290/L290,"")</f>
        <v/>
      </c>
      <c r="P290" s="24" t="n"/>
      <c r="Q290" s="24" t="n"/>
      <c r="R290" s="26" t="n"/>
      <c r="S290" s="26" t="n"/>
      <c r="T290" s="26" t="n"/>
      <c r="U290" s="24" t="n"/>
      <c r="V290" s="25" t="n"/>
      <c r="W290" s="26" t="n"/>
      <c r="X290" s="24" t="n"/>
      <c r="Y290" s="26" t="n"/>
      <c r="Z290" s="26" t="n"/>
      <c r="AA290" s="24" t="n"/>
      <c r="AB290" s="26" t="n"/>
      <c r="AC290" s="24" t="n"/>
      <c r="AD290" s="24" t="n"/>
      <c r="AE290" s="25" t="n"/>
      <c r="AF290" s="25" t="n"/>
      <c r="AG290" s="26" t="n"/>
      <c r="AH290" s="28" t="n"/>
      <c r="AI290" s="25" t="n"/>
      <c r="AJ290" s="29">
        <f>IF(A290="","",IF(ISNUMBER(AI290),"Clôturée",IF(T290&lt;&gt;"","En traitement","Ouverte")))</f>
        <v/>
      </c>
      <c r="AK290" s="30">
        <f>IF(AND(ISNUMBER(B290),ISNUMBER(AI290)),AI290-B290,"")</f>
        <v/>
      </c>
      <c r="AL290" s="29">
        <f>IF(OR(A290="",AE290="",ISNUMBER(AI290)),"",IF(AE290&lt;TODAY(),"Oui","Non"))</f>
        <v/>
      </c>
    </row>
    <row r="291">
      <c r="A291" s="24" t="n"/>
      <c r="B291" s="25" t="n"/>
      <c r="C291" s="24" t="n"/>
      <c r="D291" s="24" t="n"/>
      <c r="E291" s="26" t="n"/>
      <c r="F291" s="24" t="n"/>
      <c r="G291" s="24" t="n"/>
      <c r="H291" s="24" t="n"/>
      <c r="I291" s="24" t="n"/>
      <c r="J291" s="24" t="n"/>
      <c r="K291" s="24" t="n"/>
      <c r="L291" s="26" t="n"/>
      <c r="M291" s="26" t="n"/>
      <c r="N291" s="24" t="n"/>
      <c r="O291" s="27">
        <f>IF(AND(ISNUMBER(L291),L291&gt;0,ISNUMBER(M291)),M291/L291,"")</f>
        <v/>
      </c>
      <c r="P291" s="24" t="n"/>
      <c r="Q291" s="24" t="n"/>
      <c r="R291" s="26" t="n"/>
      <c r="S291" s="26" t="n"/>
      <c r="T291" s="26" t="n"/>
      <c r="U291" s="24" t="n"/>
      <c r="V291" s="25" t="n"/>
      <c r="W291" s="26" t="n"/>
      <c r="X291" s="24" t="n"/>
      <c r="Y291" s="26" t="n"/>
      <c r="Z291" s="26" t="n"/>
      <c r="AA291" s="24" t="n"/>
      <c r="AB291" s="26" t="n"/>
      <c r="AC291" s="24" t="n"/>
      <c r="AD291" s="24" t="n"/>
      <c r="AE291" s="25" t="n"/>
      <c r="AF291" s="25" t="n"/>
      <c r="AG291" s="26" t="n"/>
      <c r="AH291" s="28" t="n"/>
      <c r="AI291" s="25" t="n"/>
      <c r="AJ291" s="29">
        <f>IF(A291="","",IF(ISNUMBER(AI291),"Clôturée",IF(T291&lt;&gt;"","En traitement","Ouverte")))</f>
        <v/>
      </c>
      <c r="AK291" s="30">
        <f>IF(AND(ISNUMBER(B291),ISNUMBER(AI291)),AI291-B291,"")</f>
        <v/>
      </c>
      <c r="AL291" s="29">
        <f>IF(OR(A291="",AE291="",ISNUMBER(AI291)),"",IF(AE291&lt;TODAY(),"Oui","Non"))</f>
        <v/>
      </c>
    </row>
    <row r="292">
      <c r="A292" s="24" t="n"/>
      <c r="B292" s="25" t="n"/>
      <c r="C292" s="24" t="n"/>
      <c r="D292" s="24" t="n"/>
      <c r="E292" s="26" t="n"/>
      <c r="F292" s="24" t="n"/>
      <c r="G292" s="24" t="n"/>
      <c r="H292" s="24" t="n"/>
      <c r="I292" s="24" t="n"/>
      <c r="J292" s="24" t="n"/>
      <c r="K292" s="24" t="n"/>
      <c r="L292" s="26" t="n"/>
      <c r="M292" s="26" t="n"/>
      <c r="N292" s="24" t="n"/>
      <c r="O292" s="27">
        <f>IF(AND(ISNUMBER(L292),L292&gt;0,ISNUMBER(M292)),M292/L292,"")</f>
        <v/>
      </c>
      <c r="P292" s="24" t="n"/>
      <c r="Q292" s="24" t="n"/>
      <c r="R292" s="26" t="n"/>
      <c r="S292" s="26" t="n"/>
      <c r="T292" s="26" t="n"/>
      <c r="U292" s="24" t="n"/>
      <c r="V292" s="25" t="n"/>
      <c r="W292" s="26" t="n"/>
      <c r="X292" s="24" t="n"/>
      <c r="Y292" s="26" t="n"/>
      <c r="Z292" s="26" t="n"/>
      <c r="AA292" s="24" t="n"/>
      <c r="AB292" s="26" t="n"/>
      <c r="AC292" s="24" t="n"/>
      <c r="AD292" s="24" t="n"/>
      <c r="AE292" s="25" t="n"/>
      <c r="AF292" s="25" t="n"/>
      <c r="AG292" s="26" t="n"/>
      <c r="AH292" s="28" t="n"/>
      <c r="AI292" s="25" t="n"/>
      <c r="AJ292" s="29">
        <f>IF(A292="","",IF(ISNUMBER(AI292),"Clôturée",IF(T292&lt;&gt;"","En traitement","Ouverte")))</f>
        <v/>
      </c>
      <c r="AK292" s="30">
        <f>IF(AND(ISNUMBER(B292),ISNUMBER(AI292)),AI292-B292,"")</f>
        <v/>
      </c>
      <c r="AL292" s="29">
        <f>IF(OR(A292="",AE292="",ISNUMBER(AI292)),"",IF(AE292&lt;TODAY(),"Oui","Non"))</f>
        <v/>
      </c>
    </row>
    <row r="293">
      <c r="A293" s="24" t="n"/>
      <c r="B293" s="25" t="n"/>
      <c r="C293" s="24" t="n"/>
      <c r="D293" s="24" t="n"/>
      <c r="E293" s="26" t="n"/>
      <c r="F293" s="24" t="n"/>
      <c r="G293" s="24" t="n"/>
      <c r="H293" s="24" t="n"/>
      <c r="I293" s="24" t="n"/>
      <c r="J293" s="24" t="n"/>
      <c r="K293" s="24" t="n"/>
      <c r="L293" s="26" t="n"/>
      <c r="M293" s="26" t="n"/>
      <c r="N293" s="24" t="n"/>
      <c r="O293" s="27">
        <f>IF(AND(ISNUMBER(L293),L293&gt;0,ISNUMBER(M293)),M293/L293,"")</f>
        <v/>
      </c>
      <c r="P293" s="24" t="n"/>
      <c r="Q293" s="24" t="n"/>
      <c r="R293" s="26" t="n"/>
      <c r="S293" s="26" t="n"/>
      <c r="T293" s="26" t="n"/>
      <c r="U293" s="24" t="n"/>
      <c r="V293" s="25" t="n"/>
      <c r="W293" s="26" t="n"/>
      <c r="X293" s="24" t="n"/>
      <c r="Y293" s="26" t="n"/>
      <c r="Z293" s="26" t="n"/>
      <c r="AA293" s="24" t="n"/>
      <c r="AB293" s="26" t="n"/>
      <c r="AC293" s="24" t="n"/>
      <c r="AD293" s="24" t="n"/>
      <c r="AE293" s="25" t="n"/>
      <c r="AF293" s="25" t="n"/>
      <c r="AG293" s="26" t="n"/>
      <c r="AH293" s="28" t="n"/>
      <c r="AI293" s="25" t="n"/>
      <c r="AJ293" s="29">
        <f>IF(A293="","",IF(ISNUMBER(AI293),"Clôturée",IF(T293&lt;&gt;"","En traitement","Ouverte")))</f>
        <v/>
      </c>
      <c r="AK293" s="30">
        <f>IF(AND(ISNUMBER(B293),ISNUMBER(AI293)),AI293-B293,"")</f>
        <v/>
      </c>
      <c r="AL293" s="29">
        <f>IF(OR(A293="",AE293="",ISNUMBER(AI293)),"",IF(AE293&lt;TODAY(),"Oui","Non"))</f>
        <v/>
      </c>
    </row>
    <row r="294">
      <c r="A294" s="24" t="n"/>
      <c r="B294" s="25" t="n"/>
      <c r="C294" s="24" t="n"/>
      <c r="D294" s="24" t="n"/>
      <c r="E294" s="26" t="n"/>
      <c r="F294" s="24" t="n"/>
      <c r="G294" s="24" t="n"/>
      <c r="H294" s="24" t="n"/>
      <c r="I294" s="24" t="n"/>
      <c r="J294" s="24" t="n"/>
      <c r="K294" s="24" t="n"/>
      <c r="L294" s="26" t="n"/>
      <c r="M294" s="26" t="n"/>
      <c r="N294" s="24" t="n"/>
      <c r="O294" s="27">
        <f>IF(AND(ISNUMBER(L294),L294&gt;0,ISNUMBER(M294)),M294/L294,"")</f>
        <v/>
      </c>
      <c r="P294" s="24" t="n"/>
      <c r="Q294" s="24" t="n"/>
      <c r="R294" s="26" t="n"/>
      <c r="S294" s="26" t="n"/>
      <c r="T294" s="26" t="n"/>
      <c r="U294" s="24" t="n"/>
      <c r="V294" s="25" t="n"/>
      <c r="W294" s="26" t="n"/>
      <c r="X294" s="24" t="n"/>
      <c r="Y294" s="26" t="n"/>
      <c r="Z294" s="26" t="n"/>
      <c r="AA294" s="24" t="n"/>
      <c r="AB294" s="26" t="n"/>
      <c r="AC294" s="24" t="n"/>
      <c r="AD294" s="24" t="n"/>
      <c r="AE294" s="25" t="n"/>
      <c r="AF294" s="25" t="n"/>
      <c r="AG294" s="26" t="n"/>
      <c r="AH294" s="28" t="n"/>
      <c r="AI294" s="25" t="n"/>
      <c r="AJ294" s="29">
        <f>IF(A294="","",IF(ISNUMBER(AI294),"Clôturée",IF(T294&lt;&gt;"","En traitement","Ouverte")))</f>
        <v/>
      </c>
      <c r="AK294" s="30">
        <f>IF(AND(ISNUMBER(B294),ISNUMBER(AI294)),AI294-B294,"")</f>
        <v/>
      </c>
      <c r="AL294" s="29">
        <f>IF(OR(A294="",AE294="",ISNUMBER(AI294)),"",IF(AE294&lt;TODAY(),"Oui","Non"))</f>
        <v/>
      </c>
    </row>
    <row r="295">
      <c r="A295" s="24" t="n"/>
      <c r="B295" s="25" t="n"/>
      <c r="C295" s="24" t="n"/>
      <c r="D295" s="24" t="n"/>
      <c r="E295" s="26" t="n"/>
      <c r="F295" s="24" t="n"/>
      <c r="G295" s="24" t="n"/>
      <c r="H295" s="24" t="n"/>
      <c r="I295" s="24" t="n"/>
      <c r="J295" s="24" t="n"/>
      <c r="K295" s="24" t="n"/>
      <c r="L295" s="26" t="n"/>
      <c r="M295" s="26" t="n"/>
      <c r="N295" s="24" t="n"/>
      <c r="O295" s="27">
        <f>IF(AND(ISNUMBER(L295),L295&gt;0,ISNUMBER(M295)),M295/L295,"")</f>
        <v/>
      </c>
      <c r="P295" s="24" t="n"/>
      <c r="Q295" s="24" t="n"/>
      <c r="R295" s="26" t="n"/>
      <c r="S295" s="26" t="n"/>
      <c r="T295" s="26" t="n"/>
      <c r="U295" s="24" t="n"/>
      <c r="V295" s="25" t="n"/>
      <c r="W295" s="26" t="n"/>
      <c r="X295" s="24" t="n"/>
      <c r="Y295" s="26" t="n"/>
      <c r="Z295" s="26" t="n"/>
      <c r="AA295" s="24" t="n"/>
      <c r="AB295" s="26" t="n"/>
      <c r="AC295" s="24" t="n"/>
      <c r="AD295" s="24" t="n"/>
      <c r="AE295" s="25" t="n"/>
      <c r="AF295" s="25" t="n"/>
      <c r="AG295" s="26" t="n"/>
      <c r="AH295" s="28" t="n"/>
      <c r="AI295" s="25" t="n"/>
      <c r="AJ295" s="29">
        <f>IF(A295="","",IF(ISNUMBER(AI295),"Clôturée",IF(T295&lt;&gt;"","En traitement","Ouverte")))</f>
        <v/>
      </c>
      <c r="AK295" s="30">
        <f>IF(AND(ISNUMBER(B295),ISNUMBER(AI295)),AI295-B295,"")</f>
        <v/>
      </c>
      <c r="AL295" s="29">
        <f>IF(OR(A295="",AE295="",ISNUMBER(AI295)),"",IF(AE295&lt;TODAY(),"Oui","Non"))</f>
        <v/>
      </c>
    </row>
    <row r="296">
      <c r="A296" s="24" t="n"/>
      <c r="B296" s="25" t="n"/>
      <c r="C296" s="24" t="n"/>
      <c r="D296" s="24" t="n"/>
      <c r="E296" s="26" t="n"/>
      <c r="F296" s="24" t="n"/>
      <c r="G296" s="24" t="n"/>
      <c r="H296" s="24" t="n"/>
      <c r="I296" s="24" t="n"/>
      <c r="J296" s="24" t="n"/>
      <c r="K296" s="24" t="n"/>
      <c r="L296" s="26" t="n"/>
      <c r="M296" s="26" t="n"/>
      <c r="N296" s="24" t="n"/>
      <c r="O296" s="27">
        <f>IF(AND(ISNUMBER(L296),L296&gt;0,ISNUMBER(M296)),M296/L296,"")</f>
        <v/>
      </c>
      <c r="P296" s="24" t="n"/>
      <c r="Q296" s="24" t="n"/>
      <c r="R296" s="26" t="n"/>
      <c r="S296" s="26" t="n"/>
      <c r="T296" s="26" t="n"/>
      <c r="U296" s="24" t="n"/>
      <c r="V296" s="25" t="n"/>
      <c r="W296" s="26" t="n"/>
      <c r="X296" s="24" t="n"/>
      <c r="Y296" s="26" t="n"/>
      <c r="Z296" s="26" t="n"/>
      <c r="AA296" s="24" t="n"/>
      <c r="AB296" s="26" t="n"/>
      <c r="AC296" s="24" t="n"/>
      <c r="AD296" s="24" t="n"/>
      <c r="AE296" s="25" t="n"/>
      <c r="AF296" s="25" t="n"/>
      <c r="AG296" s="26" t="n"/>
      <c r="AH296" s="28" t="n"/>
      <c r="AI296" s="25" t="n"/>
      <c r="AJ296" s="29">
        <f>IF(A296="","",IF(ISNUMBER(AI296),"Clôturée",IF(T296&lt;&gt;"","En traitement","Ouverte")))</f>
        <v/>
      </c>
      <c r="AK296" s="30">
        <f>IF(AND(ISNUMBER(B296),ISNUMBER(AI296)),AI296-B296,"")</f>
        <v/>
      </c>
      <c r="AL296" s="29">
        <f>IF(OR(A296="",AE296="",ISNUMBER(AI296)),"",IF(AE296&lt;TODAY(),"Oui","Non"))</f>
        <v/>
      </c>
    </row>
    <row r="297">
      <c r="A297" s="24" t="n"/>
      <c r="B297" s="25" t="n"/>
      <c r="C297" s="24" t="n"/>
      <c r="D297" s="24" t="n"/>
      <c r="E297" s="26" t="n"/>
      <c r="F297" s="24" t="n"/>
      <c r="G297" s="24" t="n"/>
      <c r="H297" s="24" t="n"/>
      <c r="I297" s="24" t="n"/>
      <c r="J297" s="24" t="n"/>
      <c r="K297" s="24" t="n"/>
      <c r="L297" s="26" t="n"/>
      <c r="M297" s="26" t="n"/>
      <c r="N297" s="24" t="n"/>
      <c r="O297" s="27">
        <f>IF(AND(ISNUMBER(L297),L297&gt;0,ISNUMBER(M297)),M297/L297,"")</f>
        <v/>
      </c>
      <c r="P297" s="24" t="n"/>
      <c r="Q297" s="24" t="n"/>
      <c r="R297" s="26" t="n"/>
      <c r="S297" s="26" t="n"/>
      <c r="T297" s="26" t="n"/>
      <c r="U297" s="24" t="n"/>
      <c r="V297" s="25" t="n"/>
      <c r="W297" s="26" t="n"/>
      <c r="X297" s="24" t="n"/>
      <c r="Y297" s="26" t="n"/>
      <c r="Z297" s="26" t="n"/>
      <c r="AA297" s="24" t="n"/>
      <c r="AB297" s="26" t="n"/>
      <c r="AC297" s="24" t="n"/>
      <c r="AD297" s="24" t="n"/>
      <c r="AE297" s="25" t="n"/>
      <c r="AF297" s="25" t="n"/>
      <c r="AG297" s="26" t="n"/>
      <c r="AH297" s="28" t="n"/>
      <c r="AI297" s="25" t="n"/>
      <c r="AJ297" s="29">
        <f>IF(A297="","",IF(ISNUMBER(AI297),"Clôturée",IF(T297&lt;&gt;"","En traitement","Ouverte")))</f>
        <v/>
      </c>
      <c r="AK297" s="30">
        <f>IF(AND(ISNUMBER(B297),ISNUMBER(AI297)),AI297-B297,"")</f>
        <v/>
      </c>
      <c r="AL297" s="29">
        <f>IF(OR(A297="",AE297="",ISNUMBER(AI297)),"",IF(AE297&lt;TODAY(),"Oui","Non"))</f>
        <v/>
      </c>
    </row>
    <row r="298">
      <c r="A298" s="24" t="n"/>
      <c r="B298" s="25" t="n"/>
      <c r="C298" s="24" t="n"/>
      <c r="D298" s="24" t="n"/>
      <c r="E298" s="26" t="n"/>
      <c r="F298" s="24" t="n"/>
      <c r="G298" s="24" t="n"/>
      <c r="H298" s="24" t="n"/>
      <c r="I298" s="24" t="n"/>
      <c r="J298" s="24" t="n"/>
      <c r="K298" s="24" t="n"/>
      <c r="L298" s="26" t="n"/>
      <c r="M298" s="26" t="n"/>
      <c r="N298" s="24" t="n"/>
      <c r="O298" s="27">
        <f>IF(AND(ISNUMBER(L298),L298&gt;0,ISNUMBER(M298)),M298/L298,"")</f>
        <v/>
      </c>
      <c r="P298" s="24" t="n"/>
      <c r="Q298" s="24" t="n"/>
      <c r="R298" s="26" t="n"/>
      <c r="S298" s="26" t="n"/>
      <c r="T298" s="26" t="n"/>
      <c r="U298" s="24" t="n"/>
      <c r="V298" s="25" t="n"/>
      <c r="W298" s="26" t="n"/>
      <c r="X298" s="24" t="n"/>
      <c r="Y298" s="26" t="n"/>
      <c r="Z298" s="26" t="n"/>
      <c r="AA298" s="24" t="n"/>
      <c r="AB298" s="26" t="n"/>
      <c r="AC298" s="24" t="n"/>
      <c r="AD298" s="24" t="n"/>
      <c r="AE298" s="25" t="n"/>
      <c r="AF298" s="25" t="n"/>
      <c r="AG298" s="26" t="n"/>
      <c r="AH298" s="28" t="n"/>
      <c r="AI298" s="25" t="n"/>
      <c r="AJ298" s="29">
        <f>IF(A298="","",IF(ISNUMBER(AI298),"Clôturée",IF(T298&lt;&gt;"","En traitement","Ouverte")))</f>
        <v/>
      </c>
      <c r="AK298" s="30">
        <f>IF(AND(ISNUMBER(B298),ISNUMBER(AI298)),AI298-B298,"")</f>
        <v/>
      </c>
      <c r="AL298" s="29">
        <f>IF(OR(A298="",AE298="",ISNUMBER(AI298)),"",IF(AE298&lt;TODAY(),"Oui","Non"))</f>
        <v/>
      </c>
    </row>
    <row r="299">
      <c r="A299" s="24" t="n"/>
      <c r="B299" s="25" t="n"/>
      <c r="C299" s="24" t="n"/>
      <c r="D299" s="24" t="n"/>
      <c r="E299" s="26" t="n"/>
      <c r="F299" s="24" t="n"/>
      <c r="G299" s="24" t="n"/>
      <c r="H299" s="24" t="n"/>
      <c r="I299" s="24" t="n"/>
      <c r="J299" s="24" t="n"/>
      <c r="K299" s="24" t="n"/>
      <c r="L299" s="26" t="n"/>
      <c r="M299" s="26" t="n"/>
      <c r="N299" s="24" t="n"/>
      <c r="O299" s="27">
        <f>IF(AND(ISNUMBER(L299),L299&gt;0,ISNUMBER(M299)),M299/L299,"")</f>
        <v/>
      </c>
      <c r="P299" s="24" t="n"/>
      <c r="Q299" s="24" t="n"/>
      <c r="R299" s="26" t="n"/>
      <c r="S299" s="26" t="n"/>
      <c r="T299" s="26" t="n"/>
      <c r="U299" s="24" t="n"/>
      <c r="V299" s="25" t="n"/>
      <c r="W299" s="26" t="n"/>
      <c r="X299" s="24" t="n"/>
      <c r="Y299" s="26" t="n"/>
      <c r="Z299" s="26" t="n"/>
      <c r="AA299" s="24" t="n"/>
      <c r="AB299" s="26" t="n"/>
      <c r="AC299" s="24" t="n"/>
      <c r="AD299" s="24" t="n"/>
      <c r="AE299" s="25" t="n"/>
      <c r="AF299" s="25" t="n"/>
      <c r="AG299" s="26" t="n"/>
      <c r="AH299" s="28" t="n"/>
      <c r="AI299" s="25" t="n"/>
      <c r="AJ299" s="29">
        <f>IF(A299="","",IF(ISNUMBER(AI299),"Clôturée",IF(T299&lt;&gt;"","En traitement","Ouverte")))</f>
        <v/>
      </c>
      <c r="AK299" s="30">
        <f>IF(AND(ISNUMBER(B299),ISNUMBER(AI299)),AI299-B299,"")</f>
        <v/>
      </c>
      <c r="AL299" s="29">
        <f>IF(OR(A299="",AE299="",ISNUMBER(AI299)),"",IF(AE299&lt;TODAY(),"Oui","Non"))</f>
        <v/>
      </c>
    </row>
    <row r="300">
      <c r="A300" s="24" t="n"/>
      <c r="B300" s="25" t="n"/>
      <c r="C300" s="24" t="n"/>
      <c r="D300" s="24" t="n"/>
      <c r="E300" s="26" t="n"/>
      <c r="F300" s="24" t="n"/>
      <c r="G300" s="24" t="n"/>
      <c r="H300" s="24" t="n"/>
      <c r="I300" s="24" t="n"/>
      <c r="J300" s="24" t="n"/>
      <c r="K300" s="24" t="n"/>
      <c r="L300" s="26" t="n"/>
      <c r="M300" s="26" t="n"/>
      <c r="N300" s="24" t="n"/>
      <c r="O300" s="27">
        <f>IF(AND(ISNUMBER(L300),L300&gt;0,ISNUMBER(M300)),M300/L300,"")</f>
        <v/>
      </c>
      <c r="P300" s="24" t="n"/>
      <c r="Q300" s="24" t="n"/>
      <c r="R300" s="26" t="n"/>
      <c r="S300" s="26" t="n"/>
      <c r="T300" s="26" t="n"/>
      <c r="U300" s="24" t="n"/>
      <c r="V300" s="25" t="n"/>
      <c r="W300" s="26" t="n"/>
      <c r="X300" s="24" t="n"/>
      <c r="Y300" s="26" t="n"/>
      <c r="Z300" s="26" t="n"/>
      <c r="AA300" s="24" t="n"/>
      <c r="AB300" s="26" t="n"/>
      <c r="AC300" s="24" t="n"/>
      <c r="AD300" s="24" t="n"/>
      <c r="AE300" s="25" t="n"/>
      <c r="AF300" s="25" t="n"/>
      <c r="AG300" s="26" t="n"/>
      <c r="AH300" s="28" t="n"/>
      <c r="AI300" s="25" t="n"/>
      <c r="AJ300" s="29">
        <f>IF(A300="","",IF(ISNUMBER(AI300),"Clôturée",IF(T300&lt;&gt;"","En traitement","Ouverte")))</f>
        <v/>
      </c>
      <c r="AK300" s="30">
        <f>IF(AND(ISNUMBER(B300),ISNUMBER(AI300)),AI300-B300,"")</f>
        <v/>
      </c>
      <c r="AL300" s="29">
        <f>IF(OR(A300="",AE300="",ISNUMBER(AI300)),"",IF(AE300&lt;TODAY(),"Oui","Non"))</f>
        <v/>
      </c>
    </row>
    <row r="301">
      <c r="A301" s="24" t="n"/>
      <c r="B301" s="25" t="n"/>
      <c r="C301" s="24" t="n"/>
      <c r="D301" s="24" t="n"/>
      <c r="E301" s="26" t="n"/>
      <c r="F301" s="24" t="n"/>
      <c r="G301" s="24" t="n"/>
      <c r="H301" s="24" t="n"/>
      <c r="I301" s="24" t="n"/>
      <c r="J301" s="24" t="n"/>
      <c r="K301" s="24" t="n"/>
      <c r="L301" s="26" t="n"/>
      <c r="M301" s="26" t="n"/>
      <c r="N301" s="24" t="n"/>
      <c r="O301" s="27">
        <f>IF(AND(ISNUMBER(L301),L301&gt;0,ISNUMBER(M301)),M301/L301,"")</f>
        <v/>
      </c>
      <c r="P301" s="24" t="n"/>
      <c r="Q301" s="24" t="n"/>
      <c r="R301" s="26" t="n"/>
      <c r="S301" s="26" t="n"/>
      <c r="T301" s="26" t="n"/>
      <c r="U301" s="24" t="n"/>
      <c r="V301" s="25" t="n"/>
      <c r="W301" s="26" t="n"/>
      <c r="X301" s="24" t="n"/>
      <c r="Y301" s="26" t="n"/>
      <c r="Z301" s="26" t="n"/>
      <c r="AA301" s="24" t="n"/>
      <c r="AB301" s="26" t="n"/>
      <c r="AC301" s="24" t="n"/>
      <c r="AD301" s="24" t="n"/>
      <c r="AE301" s="25" t="n"/>
      <c r="AF301" s="25" t="n"/>
      <c r="AG301" s="26" t="n"/>
      <c r="AH301" s="28" t="n"/>
      <c r="AI301" s="25" t="n"/>
      <c r="AJ301" s="29">
        <f>IF(A301="","",IF(ISNUMBER(AI301),"Clôturée",IF(T301&lt;&gt;"","En traitement","Ouverte")))</f>
        <v/>
      </c>
      <c r="AK301" s="30">
        <f>IF(AND(ISNUMBER(B301),ISNUMBER(AI301)),AI301-B301,"")</f>
        <v/>
      </c>
      <c r="AL301" s="29">
        <f>IF(OR(A301="",AE301="",ISNUMBER(AI301)),"",IF(AE301&lt;TODAY(),"Oui","Non"))</f>
        <v/>
      </c>
    </row>
    <row r="302">
      <c r="A302" s="24" t="n"/>
      <c r="B302" s="25" t="n"/>
      <c r="C302" s="24" t="n"/>
      <c r="D302" s="24" t="n"/>
      <c r="E302" s="26" t="n"/>
      <c r="F302" s="24" t="n"/>
      <c r="G302" s="24" t="n"/>
      <c r="H302" s="24" t="n"/>
      <c r="I302" s="24" t="n"/>
      <c r="J302" s="24" t="n"/>
      <c r="K302" s="24" t="n"/>
      <c r="L302" s="26" t="n"/>
      <c r="M302" s="26" t="n"/>
      <c r="N302" s="24" t="n"/>
      <c r="O302" s="27">
        <f>IF(AND(ISNUMBER(L302),L302&gt;0,ISNUMBER(M302)),M302/L302,"")</f>
        <v/>
      </c>
      <c r="P302" s="24" t="n"/>
      <c r="Q302" s="24" t="n"/>
      <c r="R302" s="26" t="n"/>
      <c r="S302" s="26" t="n"/>
      <c r="T302" s="26" t="n"/>
      <c r="U302" s="24" t="n"/>
      <c r="V302" s="25" t="n"/>
      <c r="W302" s="26" t="n"/>
      <c r="X302" s="24" t="n"/>
      <c r="Y302" s="26" t="n"/>
      <c r="Z302" s="26" t="n"/>
      <c r="AA302" s="24" t="n"/>
      <c r="AB302" s="26" t="n"/>
      <c r="AC302" s="24" t="n"/>
      <c r="AD302" s="24" t="n"/>
      <c r="AE302" s="25" t="n"/>
      <c r="AF302" s="25" t="n"/>
      <c r="AG302" s="26" t="n"/>
      <c r="AH302" s="28" t="n"/>
      <c r="AI302" s="25" t="n"/>
      <c r="AJ302" s="29">
        <f>IF(A302="","",IF(ISNUMBER(AI302),"Clôturée",IF(T302&lt;&gt;"","En traitement","Ouverte")))</f>
        <v/>
      </c>
      <c r="AK302" s="30">
        <f>IF(AND(ISNUMBER(B302),ISNUMBER(AI302)),AI302-B302,"")</f>
        <v/>
      </c>
      <c r="AL302" s="29">
        <f>IF(OR(A302="",AE302="",ISNUMBER(AI302)),"",IF(AE302&lt;TODAY(),"Oui","Non"))</f>
        <v/>
      </c>
    </row>
    <row r="303">
      <c r="A303" s="24" t="n"/>
      <c r="B303" s="25" t="n"/>
      <c r="C303" s="24" t="n"/>
      <c r="D303" s="24" t="n"/>
      <c r="E303" s="26" t="n"/>
      <c r="F303" s="24" t="n"/>
      <c r="G303" s="24" t="n"/>
      <c r="H303" s="24" t="n"/>
      <c r="I303" s="24" t="n"/>
      <c r="J303" s="24" t="n"/>
      <c r="K303" s="24" t="n"/>
      <c r="L303" s="26" t="n"/>
      <c r="M303" s="26" t="n"/>
      <c r="N303" s="24" t="n"/>
      <c r="O303" s="27">
        <f>IF(AND(ISNUMBER(L303),L303&gt;0,ISNUMBER(M303)),M303/L303,"")</f>
        <v/>
      </c>
      <c r="P303" s="24" t="n"/>
      <c r="Q303" s="24" t="n"/>
      <c r="R303" s="26" t="n"/>
      <c r="S303" s="26" t="n"/>
      <c r="T303" s="26" t="n"/>
      <c r="U303" s="24" t="n"/>
      <c r="V303" s="25" t="n"/>
      <c r="W303" s="26" t="n"/>
      <c r="X303" s="24" t="n"/>
      <c r="Y303" s="26" t="n"/>
      <c r="Z303" s="26" t="n"/>
      <c r="AA303" s="24" t="n"/>
      <c r="AB303" s="26" t="n"/>
      <c r="AC303" s="24" t="n"/>
      <c r="AD303" s="24" t="n"/>
      <c r="AE303" s="25" t="n"/>
      <c r="AF303" s="25" t="n"/>
      <c r="AG303" s="26" t="n"/>
      <c r="AH303" s="28" t="n"/>
      <c r="AI303" s="25" t="n"/>
      <c r="AJ303" s="29">
        <f>IF(A303="","",IF(ISNUMBER(AI303),"Clôturée",IF(T303&lt;&gt;"","En traitement","Ouverte")))</f>
        <v/>
      </c>
      <c r="AK303" s="30">
        <f>IF(AND(ISNUMBER(B303),ISNUMBER(AI303)),AI303-B303,"")</f>
        <v/>
      </c>
      <c r="AL303" s="29">
        <f>IF(OR(A303="",AE303="",ISNUMBER(AI303)),"",IF(AE303&lt;TODAY(),"Oui","Non"))</f>
        <v/>
      </c>
    </row>
    <row r="304">
      <c r="A304" s="24" t="n"/>
      <c r="B304" s="25" t="n"/>
      <c r="C304" s="24" t="n"/>
      <c r="D304" s="24" t="n"/>
      <c r="E304" s="26" t="n"/>
      <c r="F304" s="24" t="n"/>
      <c r="G304" s="24" t="n"/>
      <c r="H304" s="24" t="n"/>
      <c r="I304" s="24" t="n"/>
      <c r="J304" s="24" t="n"/>
      <c r="K304" s="24" t="n"/>
      <c r="L304" s="26" t="n"/>
      <c r="M304" s="26" t="n"/>
      <c r="N304" s="24" t="n"/>
      <c r="O304" s="27">
        <f>IF(AND(ISNUMBER(L304),L304&gt;0,ISNUMBER(M304)),M304/L304,"")</f>
        <v/>
      </c>
      <c r="P304" s="24" t="n"/>
      <c r="Q304" s="24" t="n"/>
      <c r="R304" s="26" t="n"/>
      <c r="S304" s="26" t="n"/>
      <c r="T304" s="26" t="n"/>
      <c r="U304" s="24" t="n"/>
      <c r="V304" s="25" t="n"/>
      <c r="W304" s="26" t="n"/>
      <c r="X304" s="24" t="n"/>
      <c r="Y304" s="26" t="n"/>
      <c r="Z304" s="26" t="n"/>
      <c r="AA304" s="24" t="n"/>
      <c r="AB304" s="26" t="n"/>
      <c r="AC304" s="24" t="n"/>
      <c r="AD304" s="24" t="n"/>
      <c r="AE304" s="25" t="n"/>
      <c r="AF304" s="25" t="n"/>
      <c r="AG304" s="26" t="n"/>
      <c r="AH304" s="28" t="n"/>
      <c r="AI304" s="25" t="n"/>
      <c r="AJ304" s="29">
        <f>IF(A304="","",IF(ISNUMBER(AI304),"Clôturée",IF(T304&lt;&gt;"","En traitement","Ouverte")))</f>
        <v/>
      </c>
      <c r="AK304" s="30">
        <f>IF(AND(ISNUMBER(B304),ISNUMBER(AI304)),AI304-B304,"")</f>
        <v/>
      </c>
      <c r="AL304" s="29">
        <f>IF(OR(A304="",AE304="",ISNUMBER(AI304)),"",IF(AE304&lt;TODAY(),"Oui","Non"))</f>
        <v/>
      </c>
    </row>
    <row r="305">
      <c r="A305" s="24" t="n"/>
      <c r="B305" s="25" t="n"/>
      <c r="C305" s="24" t="n"/>
      <c r="D305" s="24" t="n"/>
      <c r="E305" s="26" t="n"/>
      <c r="F305" s="24" t="n"/>
      <c r="G305" s="24" t="n"/>
      <c r="H305" s="24" t="n"/>
      <c r="I305" s="24" t="n"/>
      <c r="J305" s="24" t="n"/>
      <c r="K305" s="24" t="n"/>
      <c r="L305" s="26" t="n"/>
      <c r="M305" s="26" t="n"/>
      <c r="N305" s="24" t="n"/>
      <c r="O305" s="27">
        <f>IF(AND(ISNUMBER(L305),L305&gt;0,ISNUMBER(M305)),M305/L305,"")</f>
        <v/>
      </c>
      <c r="P305" s="24" t="n"/>
      <c r="Q305" s="24" t="n"/>
      <c r="R305" s="26" t="n"/>
      <c r="S305" s="26" t="n"/>
      <c r="T305" s="26" t="n"/>
      <c r="U305" s="24" t="n"/>
      <c r="V305" s="25" t="n"/>
      <c r="W305" s="26" t="n"/>
      <c r="X305" s="24" t="n"/>
      <c r="Y305" s="26" t="n"/>
      <c r="Z305" s="26" t="n"/>
      <c r="AA305" s="24" t="n"/>
      <c r="AB305" s="26" t="n"/>
      <c r="AC305" s="24" t="n"/>
      <c r="AD305" s="24" t="n"/>
      <c r="AE305" s="25" t="n"/>
      <c r="AF305" s="25" t="n"/>
      <c r="AG305" s="26" t="n"/>
      <c r="AH305" s="28" t="n"/>
      <c r="AI305" s="25" t="n"/>
      <c r="AJ305" s="29">
        <f>IF(A305="","",IF(ISNUMBER(AI305),"Clôturée",IF(T305&lt;&gt;"","En traitement","Ouverte")))</f>
        <v/>
      </c>
      <c r="AK305" s="30">
        <f>IF(AND(ISNUMBER(B305),ISNUMBER(AI305)),AI305-B305,"")</f>
        <v/>
      </c>
      <c r="AL305" s="29">
        <f>IF(OR(A305="",AE305="",ISNUMBER(AI305)),"",IF(AE305&lt;TODAY(),"Oui","Non"))</f>
        <v/>
      </c>
    </row>
    <row r="306">
      <c r="A306" s="24" t="n"/>
      <c r="B306" s="25" t="n"/>
      <c r="C306" s="24" t="n"/>
      <c r="D306" s="24" t="n"/>
      <c r="E306" s="26" t="n"/>
      <c r="F306" s="24" t="n"/>
      <c r="G306" s="24" t="n"/>
      <c r="H306" s="24" t="n"/>
      <c r="I306" s="24" t="n"/>
      <c r="J306" s="24" t="n"/>
      <c r="K306" s="24" t="n"/>
      <c r="L306" s="26" t="n"/>
      <c r="M306" s="26" t="n"/>
      <c r="N306" s="24" t="n"/>
      <c r="O306" s="27">
        <f>IF(AND(ISNUMBER(L306),L306&gt;0,ISNUMBER(M306)),M306/L306,"")</f>
        <v/>
      </c>
      <c r="P306" s="24" t="n"/>
      <c r="Q306" s="24" t="n"/>
      <c r="R306" s="26" t="n"/>
      <c r="S306" s="26" t="n"/>
      <c r="T306" s="26" t="n"/>
      <c r="U306" s="24" t="n"/>
      <c r="V306" s="25" t="n"/>
      <c r="W306" s="26" t="n"/>
      <c r="X306" s="24" t="n"/>
      <c r="Y306" s="26" t="n"/>
      <c r="Z306" s="26" t="n"/>
      <c r="AA306" s="24" t="n"/>
      <c r="AB306" s="26" t="n"/>
      <c r="AC306" s="24" t="n"/>
      <c r="AD306" s="24" t="n"/>
      <c r="AE306" s="25" t="n"/>
      <c r="AF306" s="25" t="n"/>
      <c r="AG306" s="26" t="n"/>
      <c r="AH306" s="28" t="n"/>
      <c r="AI306" s="25" t="n"/>
      <c r="AJ306" s="29">
        <f>IF(A306="","",IF(ISNUMBER(AI306),"Clôturée",IF(T306&lt;&gt;"","En traitement","Ouverte")))</f>
        <v/>
      </c>
      <c r="AK306" s="30">
        <f>IF(AND(ISNUMBER(B306),ISNUMBER(AI306)),AI306-B306,"")</f>
        <v/>
      </c>
      <c r="AL306" s="29">
        <f>IF(OR(A306="",AE306="",ISNUMBER(AI306)),"",IF(AE306&lt;TODAY(),"Oui","Non"))</f>
        <v/>
      </c>
    </row>
    <row r="307">
      <c r="A307" s="24" t="n"/>
      <c r="B307" s="25" t="n"/>
      <c r="C307" s="24" t="n"/>
      <c r="D307" s="24" t="n"/>
      <c r="E307" s="26" t="n"/>
      <c r="F307" s="24" t="n"/>
      <c r="G307" s="24" t="n"/>
      <c r="H307" s="24" t="n"/>
      <c r="I307" s="24" t="n"/>
      <c r="J307" s="24" t="n"/>
      <c r="K307" s="24" t="n"/>
      <c r="L307" s="26" t="n"/>
      <c r="M307" s="26" t="n"/>
      <c r="N307" s="24" t="n"/>
      <c r="O307" s="27">
        <f>IF(AND(ISNUMBER(L307),L307&gt;0,ISNUMBER(M307)),M307/L307,"")</f>
        <v/>
      </c>
      <c r="P307" s="24" t="n"/>
      <c r="Q307" s="24" t="n"/>
      <c r="R307" s="26" t="n"/>
      <c r="S307" s="26" t="n"/>
      <c r="T307" s="26" t="n"/>
      <c r="U307" s="24" t="n"/>
      <c r="V307" s="25" t="n"/>
      <c r="W307" s="26" t="n"/>
      <c r="X307" s="24" t="n"/>
      <c r="Y307" s="26" t="n"/>
      <c r="Z307" s="26" t="n"/>
      <c r="AA307" s="24" t="n"/>
      <c r="AB307" s="26" t="n"/>
      <c r="AC307" s="24" t="n"/>
      <c r="AD307" s="24" t="n"/>
      <c r="AE307" s="25" t="n"/>
      <c r="AF307" s="25" t="n"/>
      <c r="AG307" s="26" t="n"/>
      <c r="AH307" s="28" t="n"/>
      <c r="AI307" s="25" t="n"/>
      <c r="AJ307" s="29">
        <f>IF(A307="","",IF(ISNUMBER(AI307),"Clôturée",IF(T307&lt;&gt;"","En traitement","Ouverte")))</f>
        <v/>
      </c>
      <c r="AK307" s="30">
        <f>IF(AND(ISNUMBER(B307),ISNUMBER(AI307)),AI307-B307,"")</f>
        <v/>
      </c>
      <c r="AL307" s="29">
        <f>IF(OR(A307="",AE307="",ISNUMBER(AI307)),"",IF(AE307&lt;TODAY(),"Oui","Non"))</f>
        <v/>
      </c>
    </row>
    <row r="308">
      <c r="A308" s="24" t="n"/>
      <c r="B308" s="25" t="n"/>
      <c r="C308" s="24" t="n"/>
      <c r="D308" s="24" t="n"/>
      <c r="E308" s="26" t="n"/>
      <c r="F308" s="24" t="n"/>
      <c r="G308" s="24" t="n"/>
      <c r="H308" s="24" t="n"/>
      <c r="I308" s="24" t="n"/>
      <c r="J308" s="24" t="n"/>
      <c r="K308" s="24" t="n"/>
      <c r="L308" s="26" t="n"/>
      <c r="M308" s="26" t="n"/>
      <c r="N308" s="24" t="n"/>
      <c r="O308" s="27">
        <f>IF(AND(ISNUMBER(L308),L308&gt;0,ISNUMBER(M308)),M308/L308,"")</f>
        <v/>
      </c>
      <c r="P308" s="24" t="n"/>
      <c r="Q308" s="24" t="n"/>
      <c r="R308" s="26" t="n"/>
      <c r="S308" s="26" t="n"/>
      <c r="T308" s="26" t="n"/>
      <c r="U308" s="24" t="n"/>
      <c r="V308" s="25" t="n"/>
      <c r="W308" s="26" t="n"/>
      <c r="X308" s="24" t="n"/>
      <c r="Y308" s="26" t="n"/>
      <c r="Z308" s="26" t="n"/>
      <c r="AA308" s="24" t="n"/>
      <c r="AB308" s="26" t="n"/>
      <c r="AC308" s="24" t="n"/>
      <c r="AD308" s="24" t="n"/>
      <c r="AE308" s="25" t="n"/>
      <c r="AF308" s="25" t="n"/>
      <c r="AG308" s="26" t="n"/>
      <c r="AH308" s="28" t="n"/>
      <c r="AI308" s="25" t="n"/>
      <c r="AJ308" s="29">
        <f>IF(A308="","",IF(ISNUMBER(AI308),"Clôturée",IF(T308&lt;&gt;"","En traitement","Ouverte")))</f>
        <v/>
      </c>
      <c r="AK308" s="30">
        <f>IF(AND(ISNUMBER(B308),ISNUMBER(AI308)),AI308-B308,"")</f>
        <v/>
      </c>
      <c r="AL308" s="29">
        <f>IF(OR(A308="",AE308="",ISNUMBER(AI308)),"",IF(AE308&lt;TODAY(),"Oui","Non"))</f>
        <v/>
      </c>
    </row>
    <row r="309">
      <c r="A309" s="24" t="n"/>
      <c r="B309" s="25" t="n"/>
      <c r="C309" s="24" t="n"/>
      <c r="D309" s="24" t="n"/>
      <c r="E309" s="26" t="n"/>
      <c r="F309" s="24" t="n"/>
      <c r="G309" s="24" t="n"/>
      <c r="H309" s="24" t="n"/>
      <c r="I309" s="24" t="n"/>
      <c r="J309" s="24" t="n"/>
      <c r="K309" s="24" t="n"/>
      <c r="L309" s="26" t="n"/>
      <c r="M309" s="26" t="n"/>
      <c r="N309" s="24" t="n"/>
      <c r="O309" s="27">
        <f>IF(AND(ISNUMBER(L309),L309&gt;0,ISNUMBER(M309)),M309/L309,"")</f>
        <v/>
      </c>
      <c r="P309" s="24" t="n"/>
      <c r="Q309" s="24" t="n"/>
      <c r="R309" s="26" t="n"/>
      <c r="S309" s="26" t="n"/>
      <c r="T309" s="26" t="n"/>
      <c r="U309" s="24" t="n"/>
      <c r="V309" s="25" t="n"/>
      <c r="W309" s="26" t="n"/>
      <c r="X309" s="24" t="n"/>
      <c r="Y309" s="26" t="n"/>
      <c r="Z309" s="26" t="n"/>
      <c r="AA309" s="24" t="n"/>
      <c r="AB309" s="26" t="n"/>
      <c r="AC309" s="24" t="n"/>
      <c r="AD309" s="24" t="n"/>
      <c r="AE309" s="25" t="n"/>
      <c r="AF309" s="25" t="n"/>
      <c r="AG309" s="26" t="n"/>
      <c r="AH309" s="28" t="n"/>
      <c r="AI309" s="25" t="n"/>
      <c r="AJ309" s="29">
        <f>IF(A309="","",IF(ISNUMBER(AI309),"Clôturée",IF(T309&lt;&gt;"","En traitement","Ouverte")))</f>
        <v/>
      </c>
      <c r="AK309" s="30">
        <f>IF(AND(ISNUMBER(B309),ISNUMBER(AI309)),AI309-B309,"")</f>
        <v/>
      </c>
      <c r="AL309" s="29">
        <f>IF(OR(A309="",AE309="",ISNUMBER(AI309)),"",IF(AE309&lt;TODAY(),"Oui","Non"))</f>
        <v/>
      </c>
    </row>
    <row r="310">
      <c r="A310" s="24" t="n"/>
      <c r="B310" s="25" t="n"/>
      <c r="C310" s="24" t="n"/>
      <c r="D310" s="24" t="n"/>
      <c r="E310" s="26" t="n"/>
      <c r="F310" s="24" t="n"/>
      <c r="G310" s="24" t="n"/>
      <c r="H310" s="24" t="n"/>
      <c r="I310" s="24" t="n"/>
      <c r="J310" s="24" t="n"/>
      <c r="K310" s="24" t="n"/>
      <c r="L310" s="26" t="n"/>
      <c r="M310" s="26" t="n"/>
      <c r="N310" s="24" t="n"/>
      <c r="O310" s="27">
        <f>IF(AND(ISNUMBER(L310),L310&gt;0,ISNUMBER(M310)),M310/L310,"")</f>
        <v/>
      </c>
      <c r="P310" s="24" t="n"/>
      <c r="Q310" s="24" t="n"/>
      <c r="R310" s="26" t="n"/>
      <c r="S310" s="26" t="n"/>
      <c r="T310" s="26" t="n"/>
      <c r="U310" s="24" t="n"/>
      <c r="V310" s="25" t="n"/>
      <c r="W310" s="26" t="n"/>
      <c r="X310" s="24" t="n"/>
      <c r="Y310" s="26" t="n"/>
      <c r="Z310" s="26" t="n"/>
      <c r="AA310" s="24" t="n"/>
      <c r="AB310" s="26" t="n"/>
      <c r="AC310" s="24" t="n"/>
      <c r="AD310" s="24" t="n"/>
      <c r="AE310" s="25" t="n"/>
      <c r="AF310" s="25" t="n"/>
      <c r="AG310" s="26" t="n"/>
      <c r="AH310" s="28" t="n"/>
      <c r="AI310" s="25" t="n"/>
      <c r="AJ310" s="29">
        <f>IF(A310="","",IF(ISNUMBER(AI310),"Clôturée",IF(T310&lt;&gt;"","En traitement","Ouverte")))</f>
        <v/>
      </c>
      <c r="AK310" s="30">
        <f>IF(AND(ISNUMBER(B310),ISNUMBER(AI310)),AI310-B310,"")</f>
        <v/>
      </c>
      <c r="AL310" s="29">
        <f>IF(OR(A310="",AE310="",ISNUMBER(AI310)),"",IF(AE310&lt;TODAY(),"Oui","Non"))</f>
        <v/>
      </c>
    </row>
    <row r="311">
      <c r="A311" s="24" t="n"/>
      <c r="B311" s="25" t="n"/>
      <c r="C311" s="24" t="n"/>
      <c r="D311" s="24" t="n"/>
      <c r="E311" s="26" t="n"/>
      <c r="F311" s="24" t="n"/>
      <c r="G311" s="24" t="n"/>
      <c r="H311" s="24" t="n"/>
      <c r="I311" s="24" t="n"/>
      <c r="J311" s="24" t="n"/>
      <c r="K311" s="24" t="n"/>
      <c r="L311" s="26" t="n"/>
      <c r="M311" s="26" t="n"/>
      <c r="N311" s="24" t="n"/>
      <c r="O311" s="27">
        <f>IF(AND(ISNUMBER(L311),L311&gt;0,ISNUMBER(M311)),M311/L311,"")</f>
        <v/>
      </c>
      <c r="P311" s="24" t="n"/>
      <c r="Q311" s="24" t="n"/>
      <c r="R311" s="26" t="n"/>
      <c r="S311" s="26" t="n"/>
      <c r="T311" s="26" t="n"/>
      <c r="U311" s="24" t="n"/>
      <c r="V311" s="25" t="n"/>
      <c r="W311" s="26" t="n"/>
      <c r="X311" s="24" t="n"/>
      <c r="Y311" s="26" t="n"/>
      <c r="Z311" s="26" t="n"/>
      <c r="AA311" s="24" t="n"/>
      <c r="AB311" s="26" t="n"/>
      <c r="AC311" s="24" t="n"/>
      <c r="AD311" s="24" t="n"/>
      <c r="AE311" s="25" t="n"/>
      <c r="AF311" s="25" t="n"/>
      <c r="AG311" s="26" t="n"/>
      <c r="AH311" s="28" t="n"/>
      <c r="AI311" s="25" t="n"/>
      <c r="AJ311" s="29">
        <f>IF(A311="","",IF(ISNUMBER(AI311),"Clôturée",IF(T311&lt;&gt;"","En traitement","Ouverte")))</f>
        <v/>
      </c>
      <c r="AK311" s="30">
        <f>IF(AND(ISNUMBER(B311),ISNUMBER(AI311)),AI311-B311,"")</f>
        <v/>
      </c>
      <c r="AL311" s="29">
        <f>IF(OR(A311="",AE311="",ISNUMBER(AI311)),"",IF(AE311&lt;TODAY(),"Oui","Non"))</f>
        <v/>
      </c>
    </row>
    <row r="312">
      <c r="A312" s="24" t="n"/>
      <c r="B312" s="25" t="n"/>
      <c r="C312" s="24" t="n"/>
      <c r="D312" s="24" t="n"/>
      <c r="E312" s="26" t="n"/>
      <c r="F312" s="24" t="n"/>
      <c r="G312" s="24" t="n"/>
      <c r="H312" s="24" t="n"/>
      <c r="I312" s="24" t="n"/>
      <c r="J312" s="24" t="n"/>
      <c r="K312" s="24" t="n"/>
      <c r="L312" s="26" t="n"/>
      <c r="M312" s="26" t="n"/>
      <c r="N312" s="24" t="n"/>
      <c r="O312" s="27">
        <f>IF(AND(ISNUMBER(L312),L312&gt;0,ISNUMBER(M312)),M312/L312,"")</f>
        <v/>
      </c>
      <c r="P312" s="24" t="n"/>
      <c r="Q312" s="24" t="n"/>
      <c r="R312" s="26" t="n"/>
      <c r="S312" s="26" t="n"/>
      <c r="T312" s="26" t="n"/>
      <c r="U312" s="24" t="n"/>
      <c r="V312" s="25" t="n"/>
      <c r="W312" s="26" t="n"/>
      <c r="X312" s="24" t="n"/>
      <c r="Y312" s="26" t="n"/>
      <c r="Z312" s="26" t="n"/>
      <c r="AA312" s="24" t="n"/>
      <c r="AB312" s="26" t="n"/>
      <c r="AC312" s="24" t="n"/>
      <c r="AD312" s="24" t="n"/>
      <c r="AE312" s="25" t="n"/>
      <c r="AF312" s="25" t="n"/>
      <c r="AG312" s="26" t="n"/>
      <c r="AH312" s="28" t="n"/>
      <c r="AI312" s="25" t="n"/>
      <c r="AJ312" s="29">
        <f>IF(A312="","",IF(ISNUMBER(AI312),"Clôturée",IF(T312&lt;&gt;"","En traitement","Ouverte")))</f>
        <v/>
      </c>
      <c r="AK312" s="30">
        <f>IF(AND(ISNUMBER(B312),ISNUMBER(AI312)),AI312-B312,"")</f>
        <v/>
      </c>
      <c r="AL312" s="29">
        <f>IF(OR(A312="",AE312="",ISNUMBER(AI312)),"",IF(AE312&lt;TODAY(),"Oui","Non"))</f>
        <v/>
      </c>
    </row>
    <row r="313">
      <c r="A313" s="24" t="n"/>
      <c r="B313" s="25" t="n"/>
      <c r="C313" s="24" t="n"/>
      <c r="D313" s="24" t="n"/>
      <c r="E313" s="26" t="n"/>
      <c r="F313" s="24" t="n"/>
      <c r="G313" s="24" t="n"/>
      <c r="H313" s="24" t="n"/>
      <c r="I313" s="24" t="n"/>
      <c r="J313" s="24" t="n"/>
      <c r="K313" s="24" t="n"/>
      <c r="L313" s="26" t="n"/>
      <c r="M313" s="26" t="n"/>
      <c r="N313" s="24" t="n"/>
      <c r="O313" s="27">
        <f>IF(AND(ISNUMBER(L313),L313&gt;0,ISNUMBER(M313)),M313/L313,"")</f>
        <v/>
      </c>
      <c r="P313" s="24" t="n"/>
      <c r="Q313" s="24" t="n"/>
      <c r="R313" s="26" t="n"/>
      <c r="S313" s="26" t="n"/>
      <c r="T313" s="26" t="n"/>
      <c r="U313" s="24" t="n"/>
      <c r="V313" s="25" t="n"/>
      <c r="W313" s="26" t="n"/>
      <c r="X313" s="24" t="n"/>
      <c r="Y313" s="26" t="n"/>
      <c r="Z313" s="26" t="n"/>
      <c r="AA313" s="24" t="n"/>
      <c r="AB313" s="26" t="n"/>
      <c r="AC313" s="24" t="n"/>
      <c r="AD313" s="24" t="n"/>
      <c r="AE313" s="25" t="n"/>
      <c r="AF313" s="25" t="n"/>
      <c r="AG313" s="26" t="n"/>
      <c r="AH313" s="28" t="n"/>
      <c r="AI313" s="25" t="n"/>
      <c r="AJ313" s="29">
        <f>IF(A313="","",IF(ISNUMBER(AI313),"Clôturée",IF(T313&lt;&gt;"","En traitement","Ouverte")))</f>
        <v/>
      </c>
      <c r="AK313" s="30">
        <f>IF(AND(ISNUMBER(B313),ISNUMBER(AI313)),AI313-B313,"")</f>
        <v/>
      </c>
      <c r="AL313" s="29">
        <f>IF(OR(A313="",AE313="",ISNUMBER(AI313)),"",IF(AE313&lt;TODAY(),"Oui","Non"))</f>
        <v/>
      </c>
    </row>
    <row r="314">
      <c r="A314" s="24" t="n"/>
      <c r="B314" s="25" t="n"/>
      <c r="C314" s="24" t="n"/>
      <c r="D314" s="24" t="n"/>
      <c r="E314" s="26" t="n"/>
      <c r="F314" s="24" t="n"/>
      <c r="G314" s="24" t="n"/>
      <c r="H314" s="24" t="n"/>
      <c r="I314" s="24" t="n"/>
      <c r="J314" s="24" t="n"/>
      <c r="K314" s="24" t="n"/>
      <c r="L314" s="26" t="n"/>
      <c r="M314" s="26" t="n"/>
      <c r="N314" s="24" t="n"/>
      <c r="O314" s="27">
        <f>IF(AND(ISNUMBER(L314),L314&gt;0,ISNUMBER(M314)),M314/L314,"")</f>
        <v/>
      </c>
      <c r="P314" s="24" t="n"/>
      <c r="Q314" s="24" t="n"/>
      <c r="R314" s="26" t="n"/>
      <c r="S314" s="26" t="n"/>
      <c r="T314" s="26" t="n"/>
      <c r="U314" s="24" t="n"/>
      <c r="V314" s="25" t="n"/>
      <c r="W314" s="26" t="n"/>
      <c r="X314" s="24" t="n"/>
      <c r="Y314" s="26" t="n"/>
      <c r="Z314" s="26" t="n"/>
      <c r="AA314" s="24" t="n"/>
      <c r="AB314" s="26" t="n"/>
      <c r="AC314" s="24" t="n"/>
      <c r="AD314" s="24" t="n"/>
      <c r="AE314" s="25" t="n"/>
      <c r="AF314" s="25" t="n"/>
      <c r="AG314" s="26" t="n"/>
      <c r="AH314" s="28" t="n"/>
      <c r="AI314" s="25" t="n"/>
      <c r="AJ314" s="29">
        <f>IF(A314="","",IF(ISNUMBER(AI314),"Clôturée",IF(T314&lt;&gt;"","En traitement","Ouverte")))</f>
        <v/>
      </c>
      <c r="AK314" s="30">
        <f>IF(AND(ISNUMBER(B314),ISNUMBER(AI314)),AI314-B314,"")</f>
        <v/>
      </c>
      <c r="AL314" s="29">
        <f>IF(OR(A314="",AE314="",ISNUMBER(AI314)),"",IF(AE314&lt;TODAY(),"Oui","Non"))</f>
        <v/>
      </c>
    </row>
    <row r="315">
      <c r="A315" s="24" t="n"/>
      <c r="B315" s="25" t="n"/>
      <c r="C315" s="24" t="n"/>
      <c r="D315" s="24" t="n"/>
      <c r="E315" s="26" t="n"/>
      <c r="F315" s="24" t="n"/>
      <c r="G315" s="24" t="n"/>
      <c r="H315" s="24" t="n"/>
      <c r="I315" s="24" t="n"/>
      <c r="J315" s="24" t="n"/>
      <c r="K315" s="24" t="n"/>
      <c r="L315" s="26" t="n"/>
      <c r="M315" s="26" t="n"/>
      <c r="N315" s="24" t="n"/>
      <c r="O315" s="27">
        <f>IF(AND(ISNUMBER(L315),L315&gt;0,ISNUMBER(M315)),M315/L315,"")</f>
        <v/>
      </c>
      <c r="P315" s="24" t="n"/>
      <c r="Q315" s="24" t="n"/>
      <c r="R315" s="26" t="n"/>
      <c r="S315" s="26" t="n"/>
      <c r="T315" s="26" t="n"/>
      <c r="U315" s="24" t="n"/>
      <c r="V315" s="25" t="n"/>
      <c r="W315" s="26" t="n"/>
      <c r="X315" s="24" t="n"/>
      <c r="Y315" s="26" t="n"/>
      <c r="Z315" s="26" t="n"/>
      <c r="AA315" s="24" t="n"/>
      <c r="AB315" s="26" t="n"/>
      <c r="AC315" s="24" t="n"/>
      <c r="AD315" s="24" t="n"/>
      <c r="AE315" s="25" t="n"/>
      <c r="AF315" s="25" t="n"/>
      <c r="AG315" s="26" t="n"/>
      <c r="AH315" s="28" t="n"/>
      <c r="AI315" s="25" t="n"/>
      <c r="AJ315" s="29">
        <f>IF(A315="","",IF(ISNUMBER(AI315),"Clôturée",IF(T315&lt;&gt;"","En traitement","Ouverte")))</f>
        <v/>
      </c>
      <c r="AK315" s="30">
        <f>IF(AND(ISNUMBER(B315),ISNUMBER(AI315)),AI315-B315,"")</f>
        <v/>
      </c>
      <c r="AL315" s="29">
        <f>IF(OR(A315="",AE315="",ISNUMBER(AI315)),"",IF(AE315&lt;TODAY(),"Oui","Non"))</f>
        <v/>
      </c>
    </row>
    <row r="316">
      <c r="A316" s="24" t="n"/>
      <c r="B316" s="25" t="n"/>
      <c r="C316" s="24" t="n"/>
      <c r="D316" s="24" t="n"/>
      <c r="E316" s="26" t="n"/>
      <c r="F316" s="24" t="n"/>
      <c r="G316" s="24" t="n"/>
      <c r="H316" s="24" t="n"/>
      <c r="I316" s="24" t="n"/>
      <c r="J316" s="24" t="n"/>
      <c r="K316" s="24" t="n"/>
      <c r="L316" s="26" t="n"/>
      <c r="M316" s="26" t="n"/>
      <c r="N316" s="24" t="n"/>
      <c r="O316" s="27">
        <f>IF(AND(ISNUMBER(L316),L316&gt;0,ISNUMBER(M316)),M316/L316,"")</f>
        <v/>
      </c>
      <c r="P316" s="24" t="n"/>
      <c r="Q316" s="24" t="n"/>
      <c r="R316" s="26" t="n"/>
      <c r="S316" s="26" t="n"/>
      <c r="T316" s="26" t="n"/>
      <c r="U316" s="24" t="n"/>
      <c r="V316" s="25" t="n"/>
      <c r="W316" s="26" t="n"/>
      <c r="X316" s="24" t="n"/>
      <c r="Y316" s="26" t="n"/>
      <c r="Z316" s="26" t="n"/>
      <c r="AA316" s="24" t="n"/>
      <c r="AB316" s="26" t="n"/>
      <c r="AC316" s="24" t="n"/>
      <c r="AD316" s="24" t="n"/>
      <c r="AE316" s="25" t="n"/>
      <c r="AF316" s="25" t="n"/>
      <c r="AG316" s="26" t="n"/>
      <c r="AH316" s="28" t="n"/>
      <c r="AI316" s="25" t="n"/>
      <c r="AJ316" s="29">
        <f>IF(A316="","",IF(ISNUMBER(AI316),"Clôturée",IF(T316&lt;&gt;"","En traitement","Ouverte")))</f>
        <v/>
      </c>
      <c r="AK316" s="30">
        <f>IF(AND(ISNUMBER(B316),ISNUMBER(AI316)),AI316-B316,"")</f>
        <v/>
      </c>
      <c r="AL316" s="29">
        <f>IF(OR(A316="",AE316="",ISNUMBER(AI316)),"",IF(AE316&lt;TODAY(),"Oui","Non"))</f>
        <v/>
      </c>
    </row>
    <row r="317">
      <c r="A317" s="24" t="n"/>
      <c r="B317" s="25" t="n"/>
      <c r="C317" s="24" t="n"/>
      <c r="D317" s="24" t="n"/>
      <c r="E317" s="26" t="n"/>
      <c r="F317" s="24" t="n"/>
      <c r="G317" s="24" t="n"/>
      <c r="H317" s="24" t="n"/>
      <c r="I317" s="24" t="n"/>
      <c r="J317" s="24" t="n"/>
      <c r="K317" s="24" t="n"/>
      <c r="L317" s="26" t="n"/>
      <c r="M317" s="26" t="n"/>
      <c r="N317" s="24" t="n"/>
      <c r="O317" s="27">
        <f>IF(AND(ISNUMBER(L317),L317&gt;0,ISNUMBER(M317)),M317/L317,"")</f>
        <v/>
      </c>
      <c r="P317" s="24" t="n"/>
      <c r="Q317" s="24" t="n"/>
      <c r="R317" s="26" t="n"/>
      <c r="S317" s="26" t="n"/>
      <c r="T317" s="26" t="n"/>
      <c r="U317" s="24" t="n"/>
      <c r="V317" s="25" t="n"/>
      <c r="W317" s="26" t="n"/>
      <c r="X317" s="24" t="n"/>
      <c r="Y317" s="26" t="n"/>
      <c r="Z317" s="26" t="n"/>
      <c r="AA317" s="24" t="n"/>
      <c r="AB317" s="26" t="n"/>
      <c r="AC317" s="24" t="n"/>
      <c r="AD317" s="24" t="n"/>
      <c r="AE317" s="25" t="n"/>
      <c r="AF317" s="25" t="n"/>
      <c r="AG317" s="26" t="n"/>
      <c r="AH317" s="28" t="n"/>
      <c r="AI317" s="25" t="n"/>
      <c r="AJ317" s="29">
        <f>IF(A317="","",IF(ISNUMBER(AI317),"Clôturée",IF(T317&lt;&gt;"","En traitement","Ouverte")))</f>
        <v/>
      </c>
      <c r="AK317" s="30">
        <f>IF(AND(ISNUMBER(B317),ISNUMBER(AI317)),AI317-B317,"")</f>
        <v/>
      </c>
      <c r="AL317" s="29">
        <f>IF(OR(A317="",AE317="",ISNUMBER(AI317)),"",IF(AE317&lt;TODAY(),"Oui","Non"))</f>
        <v/>
      </c>
    </row>
    <row r="318">
      <c r="A318" s="24" t="n"/>
      <c r="B318" s="25" t="n"/>
      <c r="C318" s="24" t="n"/>
      <c r="D318" s="24" t="n"/>
      <c r="E318" s="26" t="n"/>
      <c r="F318" s="24" t="n"/>
      <c r="G318" s="24" t="n"/>
      <c r="H318" s="24" t="n"/>
      <c r="I318" s="24" t="n"/>
      <c r="J318" s="24" t="n"/>
      <c r="K318" s="24" t="n"/>
      <c r="L318" s="26" t="n"/>
      <c r="M318" s="26" t="n"/>
      <c r="N318" s="24" t="n"/>
      <c r="O318" s="27">
        <f>IF(AND(ISNUMBER(L318),L318&gt;0,ISNUMBER(M318)),M318/L318,"")</f>
        <v/>
      </c>
      <c r="P318" s="24" t="n"/>
      <c r="Q318" s="24" t="n"/>
      <c r="R318" s="26" t="n"/>
      <c r="S318" s="26" t="n"/>
      <c r="T318" s="26" t="n"/>
      <c r="U318" s="24" t="n"/>
      <c r="V318" s="25" t="n"/>
      <c r="W318" s="26" t="n"/>
      <c r="X318" s="24" t="n"/>
      <c r="Y318" s="26" t="n"/>
      <c r="Z318" s="26" t="n"/>
      <c r="AA318" s="24" t="n"/>
      <c r="AB318" s="26" t="n"/>
      <c r="AC318" s="24" t="n"/>
      <c r="AD318" s="24" t="n"/>
      <c r="AE318" s="25" t="n"/>
      <c r="AF318" s="25" t="n"/>
      <c r="AG318" s="26" t="n"/>
      <c r="AH318" s="28" t="n"/>
      <c r="AI318" s="25" t="n"/>
      <c r="AJ318" s="29">
        <f>IF(A318="","",IF(ISNUMBER(AI318),"Clôturée",IF(T318&lt;&gt;"","En traitement","Ouverte")))</f>
        <v/>
      </c>
      <c r="AK318" s="30">
        <f>IF(AND(ISNUMBER(B318),ISNUMBER(AI318)),AI318-B318,"")</f>
        <v/>
      </c>
      <c r="AL318" s="29">
        <f>IF(OR(A318="",AE318="",ISNUMBER(AI318)),"",IF(AE318&lt;TODAY(),"Oui","Non"))</f>
        <v/>
      </c>
    </row>
    <row r="319">
      <c r="A319" s="24" t="n"/>
      <c r="B319" s="25" t="n"/>
      <c r="C319" s="24" t="n"/>
      <c r="D319" s="24" t="n"/>
      <c r="E319" s="26" t="n"/>
      <c r="F319" s="24" t="n"/>
      <c r="G319" s="24" t="n"/>
      <c r="H319" s="24" t="n"/>
      <c r="I319" s="24" t="n"/>
      <c r="J319" s="24" t="n"/>
      <c r="K319" s="24" t="n"/>
      <c r="L319" s="26" t="n"/>
      <c r="M319" s="26" t="n"/>
      <c r="N319" s="24" t="n"/>
      <c r="O319" s="27">
        <f>IF(AND(ISNUMBER(L319),L319&gt;0,ISNUMBER(M319)),M319/L319,"")</f>
        <v/>
      </c>
      <c r="P319" s="24" t="n"/>
      <c r="Q319" s="24" t="n"/>
      <c r="R319" s="26" t="n"/>
      <c r="S319" s="26" t="n"/>
      <c r="T319" s="26" t="n"/>
      <c r="U319" s="24" t="n"/>
      <c r="V319" s="25" t="n"/>
      <c r="W319" s="26" t="n"/>
      <c r="X319" s="24" t="n"/>
      <c r="Y319" s="26" t="n"/>
      <c r="Z319" s="26" t="n"/>
      <c r="AA319" s="24" t="n"/>
      <c r="AB319" s="26" t="n"/>
      <c r="AC319" s="24" t="n"/>
      <c r="AD319" s="24" t="n"/>
      <c r="AE319" s="25" t="n"/>
      <c r="AF319" s="25" t="n"/>
      <c r="AG319" s="26" t="n"/>
      <c r="AH319" s="28" t="n"/>
      <c r="AI319" s="25" t="n"/>
      <c r="AJ319" s="29">
        <f>IF(A319="","",IF(ISNUMBER(AI319),"Clôturée",IF(T319&lt;&gt;"","En traitement","Ouverte")))</f>
        <v/>
      </c>
      <c r="AK319" s="30">
        <f>IF(AND(ISNUMBER(B319),ISNUMBER(AI319)),AI319-B319,"")</f>
        <v/>
      </c>
      <c r="AL319" s="29">
        <f>IF(OR(A319="",AE319="",ISNUMBER(AI319)),"",IF(AE319&lt;TODAY(),"Oui","Non"))</f>
        <v/>
      </c>
    </row>
    <row r="320">
      <c r="A320" s="24" t="n"/>
      <c r="B320" s="25" t="n"/>
      <c r="C320" s="24" t="n"/>
      <c r="D320" s="24" t="n"/>
      <c r="E320" s="26" t="n"/>
      <c r="F320" s="24" t="n"/>
      <c r="G320" s="24" t="n"/>
      <c r="H320" s="24" t="n"/>
      <c r="I320" s="24" t="n"/>
      <c r="J320" s="24" t="n"/>
      <c r="K320" s="24" t="n"/>
      <c r="L320" s="26" t="n"/>
      <c r="M320" s="26" t="n"/>
      <c r="N320" s="24" t="n"/>
      <c r="O320" s="27">
        <f>IF(AND(ISNUMBER(L320),L320&gt;0,ISNUMBER(M320)),M320/L320,"")</f>
        <v/>
      </c>
      <c r="P320" s="24" t="n"/>
      <c r="Q320" s="24" t="n"/>
      <c r="R320" s="26" t="n"/>
      <c r="S320" s="26" t="n"/>
      <c r="T320" s="26" t="n"/>
      <c r="U320" s="24" t="n"/>
      <c r="V320" s="25" t="n"/>
      <c r="W320" s="26" t="n"/>
      <c r="X320" s="24" t="n"/>
      <c r="Y320" s="26" t="n"/>
      <c r="Z320" s="26" t="n"/>
      <c r="AA320" s="24" t="n"/>
      <c r="AB320" s="26" t="n"/>
      <c r="AC320" s="24" t="n"/>
      <c r="AD320" s="24" t="n"/>
      <c r="AE320" s="25" t="n"/>
      <c r="AF320" s="25" t="n"/>
      <c r="AG320" s="26" t="n"/>
      <c r="AH320" s="28" t="n"/>
      <c r="AI320" s="25" t="n"/>
      <c r="AJ320" s="29">
        <f>IF(A320="","",IF(ISNUMBER(AI320),"Clôturée",IF(T320&lt;&gt;"","En traitement","Ouverte")))</f>
        <v/>
      </c>
      <c r="AK320" s="30">
        <f>IF(AND(ISNUMBER(B320),ISNUMBER(AI320)),AI320-B320,"")</f>
        <v/>
      </c>
      <c r="AL320" s="29">
        <f>IF(OR(A320="",AE320="",ISNUMBER(AI320)),"",IF(AE320&lt;TODAY(),"Oui","Non"))</f>
        <v/>
      </c>
    </row>
    <row r="321">
      <c r="A321" s="24" t="n"/>
      <c r="B321" s="25" t="n"/>
      <c r="C321" s="24" t="n"/>
      <c r="D321" s="24" t="n"/>
      <c r="E321" s="26" t="n"/>
      <c r="F321" s="24" t="n"/>
      <c r="G321" s="24" t="n"/>
      <c r="H321" s="24" t="n"/>
      <c r="I321" s="24" t="n"/>
      <c r="J321" s="24" t="n"/>
      <c r="K321" s="24" t="n"/>
      <c r="L321" s="26" t="n"/>
      <c r="M321" s="26" t="n"/>
      <c r="N321" s="24" t="n"/>
      <c r="O321" s="27">
        <f>IF(AND(ISNUMBER(L321),L321&gt;0,ISNUMBER(M321)),M321/L321,"")</f>
        <v/>
      </c>
      <c r="P321" s="24" t="n"/>
      <c r="Q321" s="24" t="n"/>
      <c r="R321" s="26" t="n"/>
      <c r="S321" s="26" t="n"/>
      <c r="T321" s="26" t="n"/>
      <c r="U321" s="24" t="n"/>
      <c r="V321" s="25" t="n"/>
      <c r="W321" s="26" t="n"/>
      <c r="X321" s="24" t="n"/>
      <c r="Y321" s="26" t="n"/>
      <c r="Z321" s="26" t="n"/>
      <c r="AA321" s="24" t="n"/>
      <c r="AB321" s="26" t="n"/>
      <c r="AC321" s="24" t="n"/>
      <c r="AD321" s="24" t="n"/>
      <c r="AE321" s="25" t="n"/>
      <c r="AF321" s="25" t="n"/>
      <c r="AG321" s="26" t="n"/>
      <c r="AH321" s="28" t="n"/>
      <c r="AI321" s="25" t="n"/>
      <c r="AJ321" s="29">
        <f>IF(A321="","",IF(ISNUMBER(AI321),"Clôturée",IF(T321&lt;&gt;"","En traitement","Ouverte")))</f>
        <v/>
      </c>
      <c r="AK321" s="30">
        <f>IF(AND(ISNUMBER(B321),ISNUMBER(AI321)),AI321-B321,"")</f>
        <v/>
      </c>
      <c r="AL321" s="29">
        <f>IF(OR(A321="",AE321="",ISNUMBER(AI321)),"",IF(AE321&lt;TODAY(),"Oui","Non"))</f>
        <v/>
      </c>
    </row>
    <row r="322">
      <c r="A322" s="24" t="n"/>
      <c r="B322" s="25" t="n"/>
      <c r="C322" s="24" t="n"/>
      <c r="D322" s="24" t="n"/>
      <c r="E322" s="26" t="n"/>
      <c r="F322" s="24" t="n"/>
      <c r="G322" s="24" t="n"/>
      <c r="H322" s="24" t="n"/>
      <c r="I322" s="24" t="n"/>
      <c r="J322" s="24" t="n"/>
      <c r="K322" s="24" t="n"/>
      <c r="L322" s="26" t="n"/>
      <c r="M322" s="26" t="n"/>
      <c r="N322" s="24" t="n"/>
      <c r="O322" s="27">
        <f>IF(AND(ISNUMBER(L322),L322&gt;0,ISNUMBER(M322)),M322/L322,"")</f>
        <v/>
      </c>
      <c r="P322" s="24" t="n"/>
      <c r="Q322" s="24" t="n"/>
      <c r="R322" s="26" t="n"/>
      <c r="S322" s="26" t="n"/>
      <c r="T322" s="26" t="n"/>
      <c r="U322" s="24" t="n"/>
      <c r="V322" s="25" t="n"/>
      <c r="W322" s="26" t="n"/>
      <c r="X322" s="24" t="n"/>
      <c r="Y322" s="26" t="n"/>
      <c r="Z322" s="26" t="n"/>
      <c r="AA322" s="24" t="n"/>
      <c r="AB322" s="26" t="n"/>
      <c r="AC322" s="24" t="n"/>
      <c r="AD322" s="24" t="n"/>
      <c r="AE322" s="25" t="n"/>
      <c r="AF322" s="25" t="n"/>
      <c r="AG322" s="26" t="n"/>
      <c r="AH322" s="28" t="n"/>
      <c r="AI322" s="25" t="n"/>
      <c r="AJ322" s="29">
        <f>IF(A322="","",IF(ISNUMBER(AI322),"Clôturée",IF(T322&lt;&gt;"","En traitement","Ouverte")))</f>
        <v/>
      </c>
      <c r="AK322" s="30">
        <f>IF(AND(ISNUMBER(B322),ISNUMBER(AI322)),AI322-B322,"")</f>
        <v/>
      </c>
      <c r="AL322" s="29">
        <f>IF(OR(A322="",AE322="",ISNUMBER(AI322)),"",IF(AE322&lt;TODAY(),"Oui","Non"))</f>
        <v/>
      </c>
    </row>
    <row r="323">
      <c r="A323" s="24" t="n"/>
      <c r="B323" s="25" t="n"/>
      <c r="C323" s="24" t="n"/>
      <c r="D323" s="24" t="n"/>
      <c r="E323" s="26" t="n"/>
      <c r="F323" s="24" t="n"/>
      <c r="G323" s="24" t="n"/>
      <c r="H323" s="24" t="n"/>
      <c r="I323" s="24" t="n"/>
      <c r="J323" s="24" t="n"/>
      <c r="K323" s="24" t="n"/>
      <c r="L323" s="26" t="n"/>
      <c r="M323" s="26" t="n"/>
      <c r="N323" s="24" t="n"/>
      <c r="O323" s="27">
        <f>IF(AND(ISNUMBER(L323),L323&gt;0,ISNUMBER(M323)),M323/L323,"")</f>
        <v/>
      </c>
      <c r="P323" s="24" t="n"/>
      <c r="Q323" s="24" t="n"/>
      <c r="R323" s="26" t="n"/>
      <c r="S323" s="26" t="n"/>
      <c r="T323" s="26" t="n"/>
      <c r="U323" s="24" t="n"/>
      <c r="V323" s="25" t="n"/>
      <c r="W323" s="26" t="n"/>
      <c r="X323" s="24" t="n"/>
      <c r="Y323" s="26" t="n"/>
      <c r="Z323" s="26" t="n"/>
      <c r="AA323" s="24" t="n"/>
      <c r="AB323" s="26" t="n"/>
      <c r="AC323" s="24" t="n"/>
      <c r="AD323" s="24" t="n"/>
      <c r="AE323" s="25" t="n"/>
      <c r="AF323" s="25" t="n"/>
      <c r="AG323" s="26" t="n"/>
      <c r="AH323" s="28" t="n"/>
      <c r="AI323" s="25" t="n"/>
      <c r="AJ323" s="29">
        <f>IF(A323="","",IF(ISNUMBER(AI323),"Clôturée",IF(T323&lt;&gt;"","En traitement","Ouverte")))</f>
        <v/>
      </c>
      <c r="AK323" s="30">
        <f>IF(AND(ISNUMBER(B323),ISNUMBER(AI323)),AI323-B323,"")</f>
        <v/>
      </c>
      <c r="AL323" s="29">
        <f>IF(OR(A323="",AE323="",ISNUMBER(AI323)),"",IF(AE323&lt;TODAY(),"Oui","Non"))</f>
        <v/>
      </c>
    </row>
    <row r="324">
      <c r="A324" s="24" t="n"/>
      <c r="B324" s="25" t="n"/>
      <c r="C324" s="24" t="n"/>
      <c r="D324" s="24" t="n"/>
      <c r="E324" s="26" t="n"/>
      <c r="F324" s="24" t="n"/>
      <c r="G324" s="24" t="n"/>
      <c r="H324" s="24" t="n"/>
      <c r="I324" s="24" t="n"/>
      <c r="J324" s="24" t="n"/>
      <c r="K324" s="24" t="n"/>
      <c r="L324" s="26" t="n"/>
      <c r="M324" s="26" t="n"/>
      <c r="N324" s="24" t="n"/>
      <c r="O324" s="27">
        <f>IF(AND(ISNUMBER(L324),L324&gt;0,ISNUMBER(M324)),M324/L324,"")</f>
        <v/>
      </c>
      <c r="P324" s="24" t="n"/>
      <c r="Q324" s="24" t="n"/>
      <c r="R324" s="26" t="n"/>
      <c r="S324" s="26" t="n"/>
      <c r="T324" s="26" t="n"/>
      <c r="U324" s="24" t="n"/>
      <c r="V324" s="25" t="n"/>
      <c r="W324" s="26" t="n"/>
      <c r="X324" s="24" t="n"/>
      <c r="Y324" s="26" t="n"/>
      <c r="Z324" s="26" t="n"/>
      <c r="AA324" s="24" t="n"/>
      <c r="AB324" s="26" t="n"/>
      <c r="AC324" s="24" t="n"/>
      <c r="AD324" s="24" t="n"/>
      <c r="AE324" s="25" t="n"/>
      <c r="AF324" s="25" t="n"/>
      <c r="AG324" s="26" t="n"/>
      <c r="AH324" s="28" t="n"/>
      <c r="AI324" s="25" t="n"/>
      <c r="AJ324" s="29">
        <f>IF(A324="","",IF(ISNUMBER(AI324),"Clôturée",IF(T324&lt;&gt;"","En traitement","Ouverte")))</f>
        <v/>
      </c>
      <c r="AK324" s="30">
        <f>IF(AND(ISNUMBER(B324),ISNUMBER(AI324)),AI324-B324,"")</f>
        <v/>
      </c>
      <c r="AL324" s="29">
        <f>IF(OR(A324="",AE324="",ISNUMBER(AI324)),"",IF(AE324&lt;TODAY(),"Oui","Non"))</f>
        <v/>
      </c>
    </row>
    <row r="325">
      <c r="A325" s="24" t="n"/>
      <c r="B325" s="25" t="n"/>
      <c r="C325" s="24" t="n"/>
      <c r="D325" s="24" t="n"/>
      <c r="E325" s="26" t="n"/>
      <c r="F325" s="24" t="n"/>
      <c r="G325" s="24" t="n"/>
      <c r="H325" s="24" t="n"/>
      <c r="I325" s="24" t="n"/>
      <c r="J325" s="24" t="n"/>
      <c r="K325" s="24" t="n"/>
      <c r="L325" s="26" t="n"/>
      <c r="M325" s="26" t="n"/>
      <c r="N325" s="24" t="n"/>
      <c r="O325" s="27">
        <f>IF(AND(ISNUMBER(L325),L325&gt;0,ISNUMBER(M325)),M325/L325,"")</f>
        <v/>
      </c>
      <c r="P325" s="24" t="n"/>
      <c r="Q325" s="24" t="n"/>
      <c r="R325" s="26" t="n"/>
      <c r="S325" s="26" t="n"/>
      <c r="T325" s="26" t="n"/>
      <c r="U325" s="24" t="n"/>
      <c r="V325" s="25" t="n"/>
      <c r="W325" s="26" t="n"/>
      <c r="X325" s="24" t="n"/>
      <c r="Y325" s="26" t="n"/>
      <c r="Z325" s="26" t="n"/>
      <c r="AA325" s="24" t="n"/>
      <c r="AB325" s="26" t="n"/>
      <c r="AC325" s="24" t="n"/>
      <c r="AD325" s="24" t="n"/>
      <c r="AE325" s="25" t="n"/>
      <c r="AF325" s="25" t="n"/>
      <c r="AG325" s="26" t="n"/>
      <c r="AH325" s="28" t="n"/>
      <c r="AI325" s="25" t="n"/>
      <c r="AJ325" s="29">
        <f>IF(A325="","",IF(ISNUMBER(AI325),"Clôturée",IF(T325&lt;&gt;"","En traitement","Ouverte")))</f>
        <v/>
      </c>
      <c r="AK325" s="30">
        <f>IF(AND(ISNUMBER(B325),ISNUMBER(AI325)),AI325-B325,"")</f>
        <v/>
      </c>
      <c r="AL325" s="29">
        <f>IF(OR(A325="",AE325="",ISNUMBER(AI325)),"",IF(AE325&lt;TODAY(),"Oui","Non"))</f>
        <v/>
      </c>
    </row>
    <row r="326">
      <c r="A326" s="24" t="n"/>
      <c r="B326" s="25" t="n"/>
      <c r="C326" s="24" t="n"/>
      <c r="D326" s="24" t="n"/>
      <c r="E326" s="26" t="n"/>
      <c r="F326" s="24" t="n"/>
      <c r="G326" s="24" t="n"/>
      <c r="H326" s="24" t="n"/>
      <c r="I326" s="24" t="n"/>
      <c r="J326" s="24" t="n"/>
      <c r="K326" s="24" t="n"/>
      <c r="L326" s="26" t="n"/>
      <c r="M326" s="26" t="n"/>
      <c r="N326" s="24" t="n"/>
      <c r="O326" s="27">
        <f>IF(AND(ISNUMBER(L326),L326&gt;0,ISNUMBER(M326)),M326/L326,"")</f>
        <v/>
      </c>
      <c r="P326" s="24" t="n"/>
      <c r="Q326" s="24" t="n"/>
      <c r="R326" s="26" t="n"/>
      <c r="S326" s="26" t="n"/>
      <c r="T326" s="26" t="n"/>
      <c r="U326" s="24" t="n"/>
      <c r="V326" s="25" t="n"/>
      <c r="W326" s="26" t="n"/>
      <c r="X326" s="24" t="n"/>
      <c r="Y326" s="26" t="n"/>
      <c r="Z326" s="26" t="n"/>
      <c r="AA326" s="24" t="n"/>
      <c r="AB326" s="26" t="n"/>
      <c r="AC326" s="24" t="n"/>
      <c r="AD326" s="24" t="n"/>
      <c r="AE326" s="25" t="n"/>
      <c r="AF326" s="25" t="n"/>
      <c r="AG326" s="26" t="n"/>
      <c r="AH326" s="28" t="n"/>
      <c r="AI326" s="25" t="n"/>
      <c r="AJ326" s="29">
        <f>IF(A326="","",IF(ISNUMBER(AI326),"Clôturée",IF(T326&lt;&gt;"","En traitement","Ouverte")))</f>
        <v/>
      </c>
      <c r="AK326" s="30">
        <f>IF(AND(ISNUMBER(B326),ISNUMBER(AI326)),AI326-B326,"")</f>
        <v/>
      </c>
      <c r="AL326" s="29">
        <f>IF(OR(A326="",AE326="",ISNUMBER(AI326)),"",IF(AE326&lt;TODAY(),"Oui","Non"))</f>
        <v/>
      </c>
    </row>
    <row r="327">
      <c r="A327" s="24" t="n"/>
      <c r="B327" s="25" t="n"/>
      <c r="C327" s="24" t="n"/>
      <c r="D327" s="24" t="n"/>
      <c r="E327" s="26" t="n"/>
      <c r="F327" s="24" t="n"/>
      <c r="G327" s="24" t="n"/>
      <c r="H327" s="24" t="n"/>
      <c r="I327" s="24" t="n"/>
      <c r="J327" s="24" t="n"/>
      <c r="K327" s="24" t="n"/>
      <c r="L327" s="26" t="n"/>
      <c r="M327" s="26" t="n"/>
      <c r="N327" s="24" t="n"/>
      <c r="O327" s="27">
        <f>IF(AND(ISNUMBER(L327),L327&gt;0,ISNUMBER(M327)),M327/L327,"")</f>
        <v/>
      </c>
      <c r="P327" s="24" t="n"/>
      <c r="Q327" s="24" t="n"/>
      <c r="R327" s="26" t="n"/>
      <c r="S327" s="26" t="n"/>
      <c r="T327" s="26" t="n"/>
      <c r="U327" s="24" t="n"/>
      <c r="V327" s="25" t="n"/>
      <c r="W327" s="26" t="n"/>
      <c r="X327" s="24" t="n"/>
      <c r="Y327" s="26" t="n"/>
      <c r="Z327" s="26" t="n"/>
      <c r="AA327" s="24" t="n"/>
      <c r="AB327" s="26" t="n"/>
      <c r="AC327" s="24" t="n"/>
      <c r="AD327" s="24" t="n"/>
      <c r="AE327" s="25" t="n"/>
      <c r="AF327" s="25" t="n"/>
      <c r="AG327" s="26" t="n"/>
      <c r="AH327" s="28" t="n"/>
      <c r="AI327" s="25" t="n"/>
      <c r="AJ327" s="29">
        <f>IF(A327="","",IF(ISNUMBER(AI327),"Clôturée",IF(T327&lt;&gt;"","En traitement","Ouverte")))</f>
        <v/>
      </c>
      <c r="AK327" s="30">
        <f>IF(AND(ISNUMBER(B327),ISNUMBER(AI327)),AI327-B327,"")</f>
        <v/>
      </c>
      <c r="AL327" s="29">
        <f>IF(OR(A327="",AE327="",ISNUMBER(AI327)),"",IF(AE327&lt;TODAY(),"Oui","Non"))</f>
        <v/>
      </c>
    </row>
    <row r="328">
      <c r="A328" s="24" t="n"/>
      <c r="B328" s="25" t="n"/>
      <c r="C328" s="24" t="n"/>
      <c r="D328" s="24" t="n"/>
      <c r="E328" s="26" t="n"/>
      <c r="F328" s="24" t="n"/>
      <c r="G328" s="24" t="n"/>
      <c r="H328" s="24" t="n"/>
      <c r="I328" s="24" t="n"/>
      <c r="J328" s="24" t="n"/>
      <c r="K328" s="24" t="n"/>
      <c r="L328" s="26" t="n"/>
      <c r="M328" s="26" t="n"/>
      <c r="N328" s="24" t="n"/>
      <c r="O328" s="27">
        <f>IF(AND(ISNUMBER(L328),L328&gt;0,ISNUMBER(M328)),M328/L328,"")</f>
        <v/>
      </c>
      <c r="P328" s="24" t="n"/>
      <c r="Q328" s="24" t="n"/>
      <c r="R328" s="26" t="n"/>
      <c r="S328" s="26" t="n"/>
      <c r="T328" s="26" t="n"/>
      <c r="U328" s="24" t="n"/>
      <c r="V328" s="25" t="n"/>
      <c r="W328" s="26" t="n"/>
      <c r="X328" s="24" t="n"/>
      <c r="Y328" s="26" t="n"/>
      <c r="Z328" s="26" t="n"/>
      <c r="AA328" s="24" t="n"/>
      <c r="AB328" s="26" t="n"/>
      <c r="AC328" s="24" t="n"/>
      <c r="AD328" s="24" t="n"/>
      <c r="AE328" s="25" t="n"/>
      <c r="AF328" s="25" t="n"/>
      <c r="AG328" s="26" t="n"/>
      <c r="AH328" s="28" t="n"/>
      <c r="AI328" s="25" t="n"/>
      <c r="AJ328" s="29">
        <f>IF(A328="","",IF(ISNUMBER(AI328),"Clôturée",IF(T328&lt;&gt;"","En traitement","Ouverte")))</f>
        <v/>
      </c>
      <c r="AK328" s="30">
        <f>IF(AND(ISNUMBER(B328),ISNUMBER(AI328)),AI328-B328,"")</f>
        <v/>
      </c>
      <c r="AL328" s="29">
        <f>IF(OR(A328="",AE328="",ISNUMBER(AI328)),"",IF(AE328&lt;TODAY(),"Oui","Non"))</f>
        <v/>
      </c>
    </row>
    <row r="329">
      <c r="A329" s="24" t="n"/>
      <c r="B329" s="25" t="n"/>
      <c r="C329" s="24" t="n"/>
      <c r="D329" s="24" t="n"/>
      <c r="E329" s="26" t="n"/>
      <c r="F329" s="24" t="n"/>
      <c r="G329" s="24" t="n"/>
      <c r="H329" s="24" t="n"/>
      <c r="I329" s="24" t="n"/>
      <c r="J329" s="24" t="n"/>
      <c r="K329" s="24" t="n"/>
      <c r="L329" s="26" t="n"/>
      <c r="M329" s="26" t="n"/>
      <c r="N329" s="24" t="n"/>
      <c r="O329" s="27">
        <f>IF(AND(ISNUMBER(L329),L329&gt;0,ISNUMBER(M329)),M329/L329,"")</f>
        <v/>
      </c>
      <c r="P329" s="24" t="n"/>
      <c r="Q329" s="24" t="n"/>
      <c r="R329" s="26" t="n"/>
      <c r="S329" s="26" t="n"/>
      <c r="T329" s="26" t="n"/>
      <c r="U329" s="24" t="n"/>
      <c r="V329" s="25" t="n"/>
      <c r="W329" s="26" t="n"/>
      <c r="X329" s="24" t="n"/>
      <c r="Y329" s="26" t="n"/>
      <c r="Z329" s="26" t="n"/>
      <c r="AA329" s="24" t="n"/>
      <c r="AB329" s="26" t="n"/>
      <c r="AC329" s="24" t="n"/>
      <c r="AD329" s="24" t="n"/>
      <c r="AE329" s="25" t="n"/>
      <c r="AF329" s="25" t="n"/>
      <c r="AG329" s="26" t="n"/>
      <c r="AH329" s="28" t="n"/>
      <c r="AI329" s="25" t="n"/>
      <c r="AJ329" s="29">
        <f>IF(A329="","",IF(ISNUMBER(AI329),"Clôturée",IF(T329&lt;&gt;"","En traitement","Ouverte")))</f>
        <v/>
      </c>
      <c r="AK329" s="30">
        <f>IF(AND(ISNUMBER(B329),ISNUMBER(AI329)),AI329-B329,"")</f>
        <v/>
      </c>
      <c r="AL329" s="29">
        <f>IF(OR(A329="",AE329="",ISNUMBER(AI329)),"",IF(AE329&lt;TODAY(),"Oui","Non"))</f>
        <v/>
      </c>
    </row>
    <row r="330">
      <c r="A330" s="24" t="n"/>
      <c r="B330" s="25" t="n"/>
      <c r="C330" s="24" t="n"/>
      <c r="D330" s="24" t="n"/>
      <c r="E330" s="26" t="n"/>
      <c r="F330" s="24" t="n"/>
      <c r="G330" s="24" t="n"/>
      <c r="H330" s="24" t="n"/>
      <c r="I330" s="24" t="n"/>
      <c r="J330" s="24" t="n"/>
      <c r="K330" s="24" t="n"/>
      <c r="L330" s="26" t="n"/>
      <c r="M330" s="26" t="n"/>
      <c r="N330" s="24" t="n"/>
      <c r="O330" s="27">
        <f>IF(AND(ISNUMBER(L330),L330&gt;0,ISNUMBER(M330)),M330/L330,"")</f>
        <v/>
      </c>
      <c r="P330" s="24" t="n"/>
      <c r="Q330" s="24" t="n"/>
      <c r="R330" s="26" t="n"/>
      <c r="S330" s="26" t="n"/>
      <c r="T330" s="26" t="n"/>
      <c r="U330" s="24" t="n"/>
      <c r="V330" s="25" t="n"/>
      <c r="W330" s="26" t="n"/>
      <c r="X330" s="24" t="n"/>
      <c r="Y330" s="26" t="n"/>
      <c r="Z330" s="26" t="n"/>
      <c r="AA330" s="24" t="n"/>
      <c r="AB330" s="26" t="n"/>
      <c r="AC330" s="24" t="n"/>
      <c r="AD330" s="24" t="n"/>
      <c r="AE330" s="25" t="n"/>
      <c r="AF330" s="25" t="n"/>
      <c r="AG330" s="26" t="n"/>
      <c r="AH330" s="28" t="n"/>
      <c r="AI330" s="25" t="n"/>
      <c r="AJ330" s="29">
        <f>IF(A330="","",IF(ISNUMBER(AI330),"Clôturée",IF(T330&lt;&gt;"","En traitement","Ouverte")))</f>
        <v/>
      </c>
      <c r="AK330" s="30">
        <f>IF(AND(ISNUMBER(B330),ISNUMBER(AI330)),AI330-B330,"")</f>
        <v/>
      </c>
      <c r="AL330" s="29">
        <f>IF(OR(A330="",AE330="",ISNUMBER(AI330)),"",IF(AE330&lt;TODAY(),"Oui","Non"))</f>
        <v/>
      </c>
    </row>
    <row r="331">
      <c r="A331" s="24" t="n"/>
      <c r="B331" s="25" t="n"/>
      <c r="C331" s="24" t="n"/>
      <c r="D331" s="24" t="n"/>
      <c r="E331" s="26" t="n"/>
      <c r="F331" s="24" t="n"/>
      <c r="G331" s="24" t="n"/>
      <c r="H331" s="24" t="n"/>
      <c r="I331" s="24" t="n"/>
      <c r="J331" s="24" t="n"/>
      <c r="K331" s="24" t="n"/>
      <c r="L331" s="26" t="n"/>
      <c r="M331" s="26" t="n"/>
      <c r="N331" s="24" t="n"/>
      <c r="O331" s="27">
        <f>IF(AND(ISNUMBER(L331),L331&gt;0,ISNUMBER(M331)),M331/L331,"")</f>
        <v/>
      </c>
      <c r="P331" s="24" t="n"/>
      <c r="Q331" s="24" t="n"/>
      <c r="R331" s="26" t="n"/>
      <c r="S331" s="26" t="n"/>
      <c r="T331" s="26" t="n"/>
      <c r="U331" s="24" t="n"/>
      <c r="V331" s="25" t="n"/>
      <c r="W331" s="26" t="n"/>
      <c r="X331" s="24" t="n"/>
      <c r="Y331" s="26" t="n"/>
      <c r="Z331" s="26" t="n"/>
      <c r="AA331" s="24" t="n"/>
      <c r="AB331" s="26" t="n"/>
      <c r="AC331" s="24" t="n"/>
      <c r="AD331" s="24" t="n"/>
      <c r="AE331" s="25" t="n"/>
      <c r="AF331" s="25" t="n"/>
      <c r="AG331" s="26" t="n"/>
      <c r="AH331" s="28" t="n"/>
      <c r="AI331" s="25" t="n"/>
      <c r="AJ331" s="29">
        <f>IF(A331="","",IF(ISNUMBER(AI331),"Clôturée",IF(T331&lt;&gt;"","En traitement","Ouverte")))</f>
        <v/>
      </c>
      <c r="AK331" s="30">
        <f>IF(AND(ISNUMBER(B331),ISNUMBER(AI331)),AI331-B331,"")</f>
        <v/>
      </c>
      <c r="AL331" s="29">
        <f>IF(OR(A331="",AE331="",ISNUMBER(AI331)),"",IF(AE331&lt;TODAY(),"Oui","Non"))</f>
        <v/>
      </c>
    </row>
    <row r="332">
      <c r="A332" s="24" t="n"/>
      <c r="B332" s="25" t="n"/>
      <c r="C332" s="24" t="n"/>
      <c r="D332" s="24" t="n"/>
      <c r="E332" s="26" t="n"/>
      <c r="F332" s="24" t="n"/>
      <c r="G332" s="24" t="n"/>
      <c r="H332" s="24" t="n"/>
      <c r="I332" s="24" t="n"/>
      <c r="J332" s="24" t="n"/>
      <c r="K332" s="24" t="n"/>
      <c r="L332" s="26" t="n"/>
      <c r="M332" s="26" t="n"/>
      <c r="N332" s="24" t="n"/>
      <c r="O332" s="27">
        <f>IF(AND(ISNUMBER(L332),L332&gt;0,ISNUMBER(M332)),M332/L332,"")</f>
        <v/>
      </c>
      <c r="P332" s="24" t="n"/>
      <c r="Q332" s="24" t="n"/>
      <c r="R332" s="26" t="n"/>
      <c r="S332" s="26" t="n"/>
      <c r="T332" s="26" t="n"/>
      <c r="U332" s="24" t="n"/>
      <c r="V332" s="25" t="n"/>
      <c r="W332" s="26" t="n"/>
      <c r="X332" s="24" t="n"/>
      <c r="Y332" s="26" t="n"/>
      <c r="Z332" s="26" t="n"/>
      <c r="AA332" s="24" t="n"/>
      <c r="AB332" s="26" t="n"/>
      <c r="AC332" s="24" t="n"/>
      <c r="AD332" s="24" t="n"/>
      <c r="AE332" s="25" t="n"/>
      <c r="AF332" s="25" t="n"/>
      <c r="AG332" s="26" t="n"/>
      <c r="AH332" s="28" t="n"/>
      <c r="AI332" s="25" t="n"/>
      <c r="AJ332" s="29">
        <f>IF(A332="","",IF(ISNUMBER(AI332),"Clôturée",IF(T332&lt;&gt;"","En traitement","Ouverte")))</f>
        <v/>
      </c>
      <c r="AK332" s="30">
        <f>IF(AND(ISNUMBER(B332),ISNUMBER(AI332)),AI332-B332,"")</f>
        <v/>
      </c>
      <c r="AL332" s="29">
        <f>IF(OR(A332="",AE332="",ISNUMBER(AI332)),"",IF(AE332&lt;TODAY(),"Oui","Non"))</f>
        <v/>
      </c>
    </row>
    <row r="333">
      <c r="A333" s="24" t="n"/>
      <c r="B333" s="25" t="n"/>
      <c r="C333" s="24" t="n"/>
      <c r="D333" s="24" t="n"/>
      <c r="E333" s="26" t="n"/>
      <c r="F333" s="24" t="n"/>
      <c r="G333" s="24" t="n"/>
      <c r="H333" s="24" t="n"/>
      <c r="I333" s="24" t="n"/>
      <c r="J333" s="24" t="n"/>
      <c r="K333" s="24" t="n"/>
      <c r="L333" s="26" t="n"/>
      <c r="M333" s="26" t="n"/>
      <c r="N333" s="24" t="n"/>
      <c r="O333" s="27">
        <f>IF(AND(ISNUMBER(L333),L333&gt;0,ISNUMBER(M333)),M333/L333,"")</f>
        <v/>
      </c>
      <c r="P333" s="24" t="n"/>
      <c r="Q333" s="24" t="n"/>
      <c r="R333" s="26" t="n"/>
      <c r="S333" s="26" t="n"/>
      <c r="T333" s="26" t="n"/>
      <c r="U333" s="24" t="n"/>
      <c r="V333" s="25" t="n"/>
      <c r="W333" s="26" t="n"/>
      <c r="X333" s="24" t="n"/>
      <c r="Y333" s="26" t="n"/>
      <c r="Z333" s="26" t="n"/>
      <c r="AA333" s="24" t="n"/>
      <c r="AB333" s="26" t="n"/>
      <c r="AC333" s="24" t="n"/>
      <c r="AD333" s="24" t="n"/>
      <c r="AE333" s="25" t="n"/>
      <c r="AF333" s="25" t="n"/>
      <c r="AG333" s="26" t="n"/>
      <c r="AH333" s="28" t="n"/>
      <c r="AI333" s="25" t="n"/>
      <c r="AJ333" s="29">
        <f>IF(A333="","",IF(ISNUMBER(AI333),"Clôturée",IF(T333&lt;&gt;"","En traitement","Ouverte")))</f>
        <v/>
      </c>
      <c r="AK333" s="30">
        <f>IF(AND(ISNUMBER(B333),ISNUMBER(AI333)),AI333-B333,"")</f>
        <v/>
      </c>
      <c r="AL333" s="29">
        <f>IF(OR(A333="",AE333="",ISNUMBER(AI333)),"",IF(AE333&lt;TODAY(),"Oui","Non"))</f>
        <v/>
      </c>
    </row>
    <row r="334">
      <c r="A334" s="24" t="n"/>
      <c r="B334" s="25" t="n"/>
      <c r="C334" s="24" t="n"/>
      <c r="D334" s="24" t="n"/>
      <c r="E334" s="26" t="n"/>
      <c r="F334" s="24" t="n"/>
      <c r="G334" s="24" t="n"/>
      <c r="H334" s="24" t="n"/>
      <c r="I334" s="24" t="n"/>
      <c r="J334" s="24" t="n"/>
      <c r="K334" s="24" t="n"/>
      <c r="L334" s="26" t="n"/>
      <c r="M334" s="26" t="n"/>
      <c r="N334" s="24" t="n"/>
      <c r="O334" s="27">
        <f>IF(AND(ISNUMBER(L334),L334&gt;0,ISNUMBER(M334)),M334/L334,"")</f>
        <v/>
      </c>
      <c r="P334" s="24" t="n"/>
      <c r="Q334" s="24" t="n"/>
      <c r="R334" s="26" t="n"/>
      <c r="S334" s="26" t="n"/>
      <c r="T334" s="26" t="n"/>
      <c r="U334" s="24" t="n"/>
      <c r="V334" s="25" t="n"/>
      <c r="W334" s="26" t="n"/>
      <c r="X334" s="24" t="n"/>
      <c r="Y334" s="26" t="n"/>
      <c r="Z334" s="26" t="n"/>
      <c r="AA334" s="24" t="n"/>
      <c r="AB334" s="26" t="n"/>
      <c r="AC334" s="24" t="n"/>
      <c r="AD334" s="24" t="n"/>
      <c r="AE334" s="25" t="n"/>
      <c r="AF334" s="25" t="n"/>
      <c r="AG334" s="26" t="n"/>
      <c r="AH334" s="28" t="n"/>
      <c r="AI334" s="25" t="n"/>
      <c r="AJ334" s="29">
        <f>IF(A334="","",IF(ISNUMBER(AI334),"Clôturée",IF(T334&lt;&gt;"","En traitement","Ouverte")))</f>
        <v/>
      </c>
      <c r="AK334" s="30">
        <f>IF(AND(ISNUMBER(B334),ISNUMBER(AI334)),AI334-B334,"")</f>
        <v/>
      </c>
      <c r="AL334" s="29">
        <f>IF(OR(A334="",AE334="",ISNUMBER(AI334)),"",IF(AE334&lt;TODAY(),"Oui","Non"))</f>
        <v/>
      </c>
    </row>
    <row r="335">
      <c r="A335" s="24" t="n"/>
      <c r="B335" s="25" t="n"/>
      <c r="C335" s="24" t="n"/>
      <c r="D335" s="24" t="n"/>
      <c r="E335" s="26" t="n"/>
      <c r="F335" s="24" t="n"/>
      <c r="G335" s="24" t="n"/>
      <c r="H335" s="24" t="n"/>
      <c r="I335" s="24" t="n"/>
      <c r="J335" s="24" t="n"/>
      <c r="K335" s="24" t="n"/>
      <c r="L335" s="26" t="n"/>
      <c r="M335" s="26" t="n"/>
      <c r="N335" s="24" t="n"/>
      <c r="O335" s="27">
        <f>IF(AND(ISNUMBER(L335),L335&gt;0,ISNUMBER(M335)),M335/L335,"")</f>
        <v/>
      </c>
      <c r="P335" s="24" t="n"/>
      <c r="Q335" s="24" t="n"/>
      <c r="R335" s="26" t="n"/>
      <c r="S335" s="26" t="n"/>
      <c r="T335" s="26" t="n"/>
      <c r="U335" s="24" t="n"/>
      <c r="V335" s="25" t="n"/>
      <c r="W335" s="26" t="n"/>
      <c r="X335" s="24" t="n"/>
      <c r="Y335" s="26" t="n"/>
      <c r="Z335" s="26" t="n"/>
      <c r="AA335" s="24" t="n"/>
      <c r="AB335" s="26" t="n"/>
      <c r="AC335" s="24" t="n"/>
      <c r="AD335" s="24" t="n"/>
      <c r="AE335" s="25" t="n"/>
      <c r="AF335" s="25" t="n"/>
      <c r="AG335" s="26" t="n"/>
      <c r="AH335" s="28" t="n"/>
      <c r="AI335" s="25" t="n"/>
      <c r="AJ335" s="29">
        <f>IF(A335="","",IF(ISNUMBER(AI335),"Clôturée",IF(T335&lt;&gt;"","En traitement","Ouverte")))</f>
        <v/>
      </c>
      <c r="AK335" s="30">
        <f>IF(AND(ISNUMBER(B335),ISNUMBER(AI335)),AI335-B335,"")</f>
        <v/>
      </c>
      <c r="AL335" s="29">
        <f>IF(OR(A335="",AE335="",ISNUMBER(AI335)),"",IF(AE335&lt;TODAY(),"Oui","Non"))</f>
        <v/>
      </c>
    </row>
    <row r="336">
      <c r="A336" s="24" t="n"/>
      <c r="B336" s="25" t="n"/>
      <c r="C336" s="24" t="n"/>
      <c r="D336" s="24" t="n"/>
      <c r="E336" s="26" t="n"/>
      <c r="F336" s="24" t="n"/>
      <c r="G336" s="24" t="n"/>
      <c r="H336" s="24" t="n"/>
      <c r="I336" s="24" t="n"/>
      <c r="J336" s="24" t="n"/>
      <c r="K336" s="24" t="n"/>
      <c r="L336" s="26" t="n"/>
      <c r="M336" s="26" t="n"/>
      <c r="N336" s="24" t="n"/>
      <c r="O336" s="27">
        <f>IF(AND(ISNUMBER(L336),L336&gt;0,ISNUMBER(M336)),M336/L336,"")</f>
        <v/>
      </c>
      <c r="P336" s="24" t="n"/>
      <c r="Q336" s="24" t="n"/>
      <c r="R336" s="26" t="n"/>
      <c r="S336" s="26" t="n"/>
      <c r="T336" s="26" t="n"/>
      <c r="U336" s="24" t="n"/>
      <c r="V336" s="25" t="n"/>
      <c r="W336" s="26" t="n"/>
      <c r="X336" s="24" t="n"/>
      <c r="Y336" s="26" t="n"/>
      <c r="Z336" s="26" t="n"/>
      <c r="AA336" s="24" t="n"/>
      <c r="AB336" s="26" t="n"/>
      <c r="AC336" s="24" t="n"/>
      <c r="AD336" s="24" t="n"/>
      <c r="AE336" s="25" t="n"/>
      <c r="AF336" s="25" t="n"/>
      <c r="AG336" s="26" t="n"/>
      <c r="AH336" s="28" t="n"/>
      <c r="AI336" s="25" t="n"/>
      <c r="AJ336" s="29">
        <f>IF(A336="","",IF(ISNUMBER(AI336),"Clôturée",IF(T336&lt;&gt;"","En traitement","Ouverte")))</f>
        <v/>
      </c>
      <c r="AK336" s="30">
        <f>IF(AND(ISNUMBER(B336),ISNUMBER(AI336)),AI336-B336,"")</f>
        <v/>
      </c>
      <c r="AL336" s="29">
        <f>IF(OR(A336="",AE336="",ISNUMBER(AI336)),"",IF(AE336&lt;TODAY(),"Oui","Non"))</f>
        <v/>
      </c>
    </row>
    <row r="337">
      <c r="A337" s="24" t="n"/>
      <c r="B337" s="25" t="n"/>
      <c r="C337" s="24" t="n"/>
      <c r="D337" s="24" t="n"/>
      <c r="E337" s="26" t="n"/>
      <c r="F337" s="24" t="n"/>
      <c r="G337" s="24" t="n"/>
      <c r="H337" s="24" t="n"/>
      <c r="I337" s="24" t="n"/>
      <c r="J337" s="24" t="n"/>
      <c r="K337" s="24" t="n"/>
      <c r="L337" s="26" t="n"/>
      <c r="M337" s="26" t="n"/>
      <c r="N337" s="24" t="n"/>
      <c r="O337" s="27">
        <f>IF(AND(ISNUMBER(L337),L337&gt;0,ISNUMBER(M337)),M337/L337,"")</f>
        <v/>
      </c>
      <c r="P337" s="24" t="n"/>
      <c r="Q337" s="24" t="n"/>
      <c r="R337" s="26" t="n"/>
      <c r="S337" s="26" t="n"/>
      <c r="T337" s="26" t="n"/>
      <c r="U337" s="24" t="n"/>
      <c r="V337" s="25" t="n"/>
      <c r="W337" s="26" t="n"/>
      <c r="X337" s="24" t="n"/>
      <c r="Y337" s="26" t="n"/>
      <c r="Z337" s="26" t="n"/>
      <c r="AA337" s="24" t="n"/>
      <c r="AB337" s="26" t="n"/>
      <c r="AC337" s="24" t="n"/>
      <c r="AD337" s="24" t="n"/>
      <c r="AE337" s="25" t="n"/>
      <c r="AF337" s="25" t="n"/>
      <c r="AG337" s="26" t="n"/>
      <c r="AH337" s="28" t="n"/>
      <c r="AI337" s="25" t="n"/>
      <c r="AJ337" s="29">
        <f>IF(A337="","",IF(ISNUMBER(AI337),"Clôturée",IF(T337&lt;&gt;"","En traitement","Ouverte")))</f>
        <v/>
      </c>
      <c r="AK337" s="30">
        <f>IF(AND(ISNUMBER(B337),ISNUMBER(AI337)),AI337-B337,"")</f>
        <v/>
      </c>
      <c r="AL337" s="29">
        <f>IF(OR(A337="",AE337="",ISNUMBER(AI337)),"",IF(AE337&lt;TODAY(),"Oui","Non"))</f>
        <v/>
      </c>
    </row>
    <row r="338">
      <c r="A338" s="24" t="n"/>
      <c r="B338" s="25" t="n"/>
      <c r="C338" s="24" t="n"/>
      <c r="D338" s="24" t="n"/>
      <c r="E338" s="26" t="n"/>
      <c r="F338" s="24" t="n"/>
      <c r="G338" s="24" t="n"/>
      <c r="H338" s="24" t="n"/>
      <c r="I338" s="24" t="n"/>
      <c r="J338" s="24" t="n"/>
      <c r="K338" s="24" t="n"/>
      <c r="L338" s="26" t="n"/>
      <c r="M338" s="26" t="n"/>
      <c r="N338" s="24" t="n"/>
      <c r="O338" s="27">
        <f>IF(AND(ISNUMBER(L338),L338&gt;0,ISNUMBER(M338)),M338/L338,"")</f>
        <v/>
      </c>
      <c r="P338" s="24" t="n"/>
      <c r="Q338" s="24" t="n"/>
      <c r="R338" s="26" t="n"/>
      <c r="S338" s="26" t="n"/>
      <c r="T338" s="26" t="n"/>
      <c r="U338" s="24" t="n"/>
      <c r="V338" s="25" t="n"/>
      <c r="W338" s="26" t="n"/>
      <c r="X338" s="24" t="n"/>
      <c r="Y338" s="26" t="n"/>
      <c r="Z338" s="26" t="n"/>
      <c r="AA338" s="24" t="n"/>
      <c r="AB338" s="26" t="n"/>
      <c r="AC338" s="24" t="n"/>
      <c r="AD338" s="24" t="n"/>
      <c r="AE338" s="25" t="n"/>
      <c r="AF338" s="25" t="n"/>
      <c r="AG338" s="26" t="n"/>
      <c r="AH338" s="28" t="n"/>
      <c r="AI338" s="25" t="n"/>
      <c r="AJ338" s="29">
        <f>IF(A338="","",IF(ISNUMBER(AI338),"Clôturée",IF(T338&lt;&gt;"","En traitement","Ouverte")))</f>
        <v/>
      </c>
      <c r="AK338" s="30">
        <f>IF(AND(ISNUMBER(B338),ISNUMBER(AI338)),AI338-B338,"")</f>
        <v/>
      </c>
      <c r="AL338" s="29">
        <f>IF(OR(A338="",AE338="",ISNUMBER(AI338)),"",IF(AE338&lt;TODAY(),"Oui","Non"))</f>
        <v/>
      </c>
    </row>
    <row r="339">
      <c r="A339" s="24" t="n"/>
      <c r="B339" s="25" t="n"/>
      <c r="C339" s="24" t="n"/>
      <c r="D339" s="24" t="n"/>
      <c r="E339" s="26" t="n"/>
      <c r="F339" s="24" t="n"/>
      <c r="G339" s="24" t="n"/>
      <c r="H339" s="24" t="n"/>
      <c r="I339" s="24" t="n"/>
      <c r="J339" s="24" t="n"/>
      <c r="K339" s="24" t="n"/>
      <c r="L339" s="26" t="n"/>
      <c r="M339" s="26" t="n"/>
      <c r="N339" s="24" t="n"/>
      <c r="O339" s="27">
        <f>IF(AND(ISNUMBER(L339),L339&gt;0,ISNUMBER(M339)),M339/L339,"")</f>
        <v/>
      </c>
      <c r="P339" s="24" t="n"/>
      <c r="Q339" s="24" t="n"/>
      <c r="R339" s="26" t="n"/>
      <c r="S339" s="26" t="n"/>
      <c r="T339" s="26" t="n"/>
      <c r="U339" s="24" t="n"/>
      <c r="V339" s="25" t="n"/>
      <c r="W339" s="26" t="n"/>
      <c r="X339" s="24" t="n"/>
      <c r="Y339" s="26" t="n"/>
      <c r="Z339" s="26" t="n"/>
      <c r="AA339" s="24" t="n"/>
      <c r="AB339" s="26" t="n"/>
      <c r="AC339" s="24" t="n"/>
      <c r="AD339" s="24" t="n"/>
      <c r="AE339" s="25" t="n"/>
      <c r="AF339" s="25" t="n"/>
      <c r="AG339" s="26" t="n"/>
      <c r="AH339" s="28" t="n"/>
      <c r="AI339" s="25" t="n"/>
      <c r="AJ339" s="29">
        <f>IF(A339="","",IF(ISNUMBER(AI339),"Clôturée",IF(T339&lt;&gt;"","En traitement","Ouverte")))</f>
        <v/>
      </c>
      <c r="AK339" s="30">
        <f>IF(AND(ISNUMBER(B339),ISNUMBER(AI339)),AI339-B339,"")</f>
        <v/>
      </c>
      <c r="AL339" s="29">
        <f>IF(OR(A339="",AE339="",ISNUMBER(AI339)),"",IF(AE339&lt;TODAY(),"Oui","Non"))</f>
        <v/>
      </c>
    </row>
    <row r="340">
      <c r="A340" s="24" t="n"/>
      <c r="B340" s="25" t="n"/>
      <c r="C340" s="24" t="n"/>
      <c r="D340" s="24" t="n"/>
      <c r="E340" s="26" t="n"/>
      <c r="F340" s="24" t="n"/>
      <c r="G340" s="24" t="n"/>
      <c r="H340" s="24" t="n"/>
      <c r="I340" s="24" t="n"/>
      <c r="J340" s="24" t="n"/>
      <c r="K340" s="24" t="n"/>
      <c r="L340" s="26" t="n"/>
      <c r="M340" s="26" t="n"/>
      <c r="N340" s="24" t="n"/>
      <c r="O340" s="27">
        <f>IF(AND(ISNUMBER(L340),L340&gt;0,ISNUMBER(M340)),M340/L340,"")</f>
        <v/>
      </c>
      <c r="P340" s="24" t="n"/>
      <c r="Q340" s="24" t="n"/>
      <c r="R340" s="26" t="n"/>
      <c r="S340" s="26" t="n"/>
      <c r="T340" s="26" t="n"/>
      <c r="U340" s="24" t="n"/>
      <c r="V340" s="25" t="n"/>
      <c r="W340" s="26" t="n"/>
      <c r="X340" s="24" t="n"/>
      <c r="Y340" s="26" t="n"/>
      <c r="Z340" s="26" t="n"/>
      <c r="AA340" s="24" t="n"/>
      <c r="AB340" s="26" t="n"/>
      <c r="AC340" s="24" t="n"/>
      <c r="AD340" s="24" t="n"/>
      <c r="AE340" s="25" t="n"/>
      <c r="AF340" s="25" t="n"/>
      <c r="AG340" s="26" t="n"/>
      <c r="AH340" s="28" t="n"/>
      <c r="AI340" s="25" t="n"/>
      <c r="AJ340" s="29">
        <f>IF(A340="","",IF(ISNUMBER(AI340),"Clôturée",IF(T340&lt;&gt;"","En traitement","Ouverte")))</f>
        <v/>
      </c>
      <c r="AK340" s="30">
        <f>IF(AND(ISNUMBER(B340),ISNUMBER(AI340)),AI340-B340,"")</f>
        <v/>
      </c>
      <c r="AL340" s="29">
        <f>IF(OR(A340="",AE340="",ISNUMBER(AI340)),"",IF(AE340&lt;TODAY(),"Oui","Non"))</f>
        <v/>
      </c>
    </row>
    <row r="341">
      <c r="A341" s="24" t="n"/>
      <c r="B341" s="25" t="n"/>
      <c r="C341" s="24" t="n"/>
      <c r="D341" s="24" t="n"/>
      <c r="E341" s="26" t="n"/>
      <c r="F341" s="24" t="n"/>
      <c r="G341" s="24" t="n"/>
      <c r="H341" s="24" t="n"/>
      <c r="I341" s="24" t="n"/>
      <c r="J341" s="24" t="n"/>
      <c r="K341" s="24" t="n"/>
      <c r="L341" s="26" t="n"/>
      <c r="M341" s="26" t="n"/>
      <c r="N341" s="24" t="n"/>
      <c r="O341" s="27">
        <f>IF(AND(ISNUMBER(L341),L341&gt;0,ISNUMBER(M341)),M341/L341,"")</f>
        <v/>
      </c>
      <c r="P341" s="24" t="n"/>
      <c r="Q341" s="24" t="n"/>
      <c r="R341" s="26" t="n"/>
      <c r="S341" s="26" t="n"/>
      <c r="T341" s="26" t="n"/>
      <c r="U341" s="24" t="n"/>
      <c r="V341" s="25" t="n"/>
      <c r="W341" s="26" t="n"/>
      <c r="X341" s="24" t="n"/>
      <c r="Y341" s="26" t="n"/>
      <c r="Z341" s="26" t="n"/>
      <c r="AA341" s="24" t="n"/>
      <c r="AB341" s="26" t="n"/>
      <c r="AC341" s="24" t="n"/>
      <c r="AD341" s="24" t="n"/>
      <c r="AE341" s="25" t="n"/>
      <c r="AF341" s="25" t="n"/>
      <c r="AG341" s="26" t="n"/>
      <c r="AH341" s="28" t="n"/>
      <c r="AI341" s="25" t="n"/>
      <c r="AJ341" s="29">
        <f>IF(A341="","",IF(ISNUMBER(AI341),"Clôturée",IF(T341&lt;&gt;"","En traitement","Ouverte")))</f>
        <v/>
      </c>
      <c r="AK341" s="30">
        <f>IF(AND(ISNUMBER(B341),ISNUMBER(AI341)),AI341-B341,"")</f>
        <v/>
      </c>
      <c r="AL341" s="29">
        <f>IF(OR(A341="",AE341="",ISNUMBER(AI341)),"",IF(AE341&lt;TODAY(),"Oui","Non"))</f>
        <v/>
      </c>
    </row>
    <row r="342">
      <c r="A342" s="24" t="n"/>
      <c r="B342" s="25" t="n"/>
      <c r="C342" s="24" t="n"/>
      <c r="D342" s="24" t="n"/>
      <c r="E342" s="26" t="n"/>
      <c r="F342" s="24" t="n"/>
      <c r="G342" s="24" t="n"/>
      <c r="H342" s="24" t="n"/>
      <c r="I342" s="24" t="n"/>
      <c r="J342" s="24" t="n"/>
      <c r="K342" s="24" t="n"/>
      <c r="L342" s="26" t="n"/>
      <c r="M342" s="26" t="n"/>
      <c r="N342" s="24" t="n"/>
      <c r="O342" s="27">
        <f>IF(AND(ISNUMBER(L342),L342&gt;0,ISNUMBER(M342)),M342/L342,"")</f>
        <v/>
      </c>
      <c r="P342" s="24" t="n"/>
      <c r="Q342" s="24" t="n"/>
      <c r="R342" s="26" t="n"/>
      <c r="S342" s="26" t="n"/>
      <c r="T342" s="26" t="n"/>
      <c r="U342" s="24" t="n"/>
      <c r="V342" s="25" t="n"/>
      <c r="W342" s="26" t="n"/>
      <c r="X342" s="24" t="n"/>
      <c r="Y342" s="26" t="n"/>
      <c r="Z342" s="26" t="n"/>
      <c r="AA342" s="24" t="n"/>
      <c r="AB342" s="26" t="n"/>
      <c r="AC342" s="24" t="n"/>
      <c r="AD342" s="24" t="n"/>
      <c r="AE342" s="25" t="n"/>
      <c r="AF342" s="25" t="n"/>
      <c r="AG342" s="26" t="n"/>
      <c r="AH342" s="28" t="n"/>
      <c r="AI342" s="25" t="n"/>
      <c r="AJ342" s="29">
        <f>IF(A342="","",IF(ISNUMBER(AI342),"Clôturée",IF(T342&lt;&gt;"","En traitement","Ouverte")))</f>
        <v/>
      </c>
      <c r="AK342" s="30">
        <f>IF(AND(ISNUMBER(B342),ISNUMBER(AI342)),AI342-B342,"")</f>
        <v/>
      </c>
      <c r="AL342" s="29">
        <f>IF(OR(A342="",AE342="",ISNUMBER(AI342)),"",IF(AE342&lt;TODAY(),"Oui","Non"))</f>
        <v/>
      </c>
    </row>
    <row r="343">
      <c r="A343" s="24" t="n"/>
      <c r="B343" s="25" t="n"/>
      <c r="C343" s="24" t="n"/>
      <c r="D343" s="24" t="n"/>
      <c r="E343" s="26" t="n"/>
      <c r="F343" s="24" t="n"/>
      <c r="G343" s="24" t="n"/>
      <c r="H343" s="24" t="n"/>
      <c r="I343" s="24" t="n"/>
      <c r="J343" s="24" t="n"/>
      <c r="K343" s="24" t="n"/>
      <c r="L343" s="26" t="n"/>
      <c r="M343" s="26" t="n"/>
      <c r="N343" s="24" t="n"/>
      <c r="O343" s="27">
        <f>IF(AND(ISNUMBER(L343),L343&gt;0,ISNUMBER(M343)),M343/L343,"")</f>
        <v/>
      </c>
      <c r="P343" s="24" t="n"/>
      <c r="Q343" s="24" t="n"/>
      <c r="R343" s="26" t="n"/>
      <c r="S343" s="26" t="n"/>
      <c r="T343" s="26" t="n"/>
      <c r="U343" s="24" t="n"/>
      <c r="V343" s="25" t="n"/>
      <c r="W343" s="26" t="n"/>
      <c r="X343" s="24" t="n"/>
      <c r="Y343" s="26" t="n"/>
      <c r="Z343" s="26" t="n"/>
      <c r="AA343" s="24" t="n"/>
      <c r="AB343" s="26" t="n"/>
      <c r="AC343" s="24" t="n"/>
      <c r="AD343" s="24" t="n"/>
      <c r="AE343" s="25" t="n"/>
      <c r="AF343" s="25" t="n"/>
      <c r="AG343" s="26" t="n"/>
      <c r="AH343" s="28" t="n"/>
      <c r="AI343" s="25" t="n"/>
      <c r="AJ343" s="29">
        <f>IF(A343="","",IF(ISNUMBER(AI343),"Clôturée",IF(T343&lt;&gt;"","En traitement","Ouverte")))</f>
        <v/>
      </c>
      <c r="AK343" s="30">
        <f>IF(AND(ISNUMBER(B343),ISNUMBER(AI343)),AI343-B343,"")</f>
        <v/>
      </c>
      <c r="AL343" s="29">
        <f>IF(OR(A343="",AE343="",ISNUMBER(AI343)),"",IF(AE343&lt;TODAY(),"Oui","Non"))</f>
        <v/>
      </c>
    </row>
    <row r="344">
      <c r="A344" s="24" t="n"/>
      <c r="B344" s="25" t="n"/>
      <c r="C344" s="24" t="n"/>
      <c r="D344" s="24" t="n"/>
      <c r="E344" s="26" t="n"/>
      <c r="F344" s="24" t="n"/>
      <c r="G344" s="24" t="n"/>
      <c r="H344" s="24" t="n"/>
      <c r="I344" s="24" t="n"/>
      <c r="J344" s="24" t="n"/>
      <c r="K344" s="24" t="n"/>
      <c r="L344" s="26" t="n"/>
      <c r="M344" s="26" t="n"/>
      <c r="N344" s="24" t="n"/>
      <c r="O344" s="27">
        <f>IF(AND(ISNUMBER(L344),L344&gt;0,ISNUMBER(M344)),M344/L344,"")</f>
        <v/>
      </c>
      <c r="P344" s="24" t="n"/>
      <c r="Q344" s="24" t="n"/>
      <c r="R344" s="26" t="n"/>
      <c r="S344" s="26" t="n"/>
      <c r="T344" s="26" t="n"/>
      <c r="U344" s="24" t="n"/>
      <c r="V344" s="25" t="n"/>
      <c r="W344" s="26" t="n"/>
      <c r="X344" s="24" t="n"/>
      <c r="Y344" s="26" t="n"/>
      <c r="Z344" s="26" t="n"/>
      <c r="AA344" s="24" t="n"/>
      <c r="AB344" s="26" t="n"/>
      <c r="AC344" s="24" t="n"/>
      <c r="AD344" s="24" t="n"/>
      <c r="AE344" s="25" t="n"/>
      <c r="AF344" s="25" t="n"/>
      <c r="AG344" s="26" t="n"/>
      <c r="AH344" s="28" t="n"/>
      <c r="AI344" s="25" t="n"/>
      <c r="AJ344" s="29">
        <f>IF(A344="","",IF(ISNUMBER(AI344),"Clôturée",IF(T344&lt;&gt;"","En traitement","Ouverte")))</f>
        <v/>
      </c>
      <c r="AK344" s="30">
        <f>IF(AND(ISNUMBER(B344),ISNUMBER(AI344)),AI344-B344,"")</f>
        <v/>
      </c>
      <c r="AL344" s="29">
        <f>IF(OR(A344="",AE344="",ISNUMBER(AI344)),"",IF(AE344&lt;TODAY(),"Oui","Non"))</f>
        <v/>
      </c>
    </row>
    <row r="345">
      <c r="A345" s="24" t="n"/>
      <c r="B345" s="25" t="n"/>
      <c r="C345" s="24" t="n"/>
      <c r="D345" s="24" t="n"/>
      <c r="E345" s="26" t="n"/>
      <c r="F345" s="24" t="n"/>
      <c r="G345" s="24" t="n"/>
      <c r="H345" s="24" t="n"/>
      <c r="I345" s="24" t="n"/>
      <c r="J345" s="24" t="n"/>
      <c r="K345" s="24" t="n"/>
      <c r="L345" s="26" t="n"/>
      <c r="M345" s="26" t="n"/>
      <c r="N345" s="24" t="n"/>
      <c r="O345" s="27">
        <f>IF(AND(ISNUMBER(L345),L345&gt;0,ISNUMBER(M345)),M345/L345,"")</f>
        <v/>
      </c>
      <c r="P345" s="24" t="n"/>
      <c r="Q345" s="24" t="n"/>
      <c r="R345" s="26" t="n"/>
      <c r="S345" s="26" t="n"/>
      <c r="T345" s="26" t="n"/>
      <c r="U345" s="24" t="n"/>
      <c r="V345" s="25" t="n"/>
      <c r="W345" s="26" t="n"/>
      <c r="X345" s="24" t="n"/>
      <c r="Y345" s="26" t="n"/>
      <c r="Z345" s="26" t="n"/>
      <c r="AA345" s="24" t="n"/>
      <c r="AB345" s="26" t="n"/>
      <c r="AC345" s="24" t="n"/>
      <c r="AD345" s="24" t="n"/>
      <c r="AE345" s="25" t="n"/>
      <c r="AF345" s="25" t="n"/>
      <c r="AG345" s="26" t="n"/>
      <c r="AH345" s="28" t="n"/>
      <c r="AI345" s="25" t="n"/>
      <c r="AJ345" s="29">
        <f>IF(A345="","",IF(ISNUMBER(AI345),"Clôturée",IF(T345&lt;&gt;"","En traitement","Ouverte")))</f>
        <v/>
      </c>
      <c r="AK345" s="30">
        <f>IF(AND(ISNUMBER(B345),ISNUMBER(AI345)),AI345-B345,"")</f>
        <v/>
      </c>
      <c r="AL345" s="29">
        <f>IF(OR(A345="",AE345="",ISNUMBER(AI345)),"",IF(AE345&lt;TODAY(),"Oui","Non"))</f>
        <v/>
      </c>
    </row>
    <row r="346">
      <c r="A346" s="24" t="n"/>
      <c r="B346" s="25" t="n"/>
      <c r="C346" s="24" t="n"/>
      <c r="D346" s="24" t="n"/>
      <c r="E346" s="26" t="n"/>
      <c r="F346" s="24" t="n"/>
      <c r="G346" s="24" t="n"/>
      <c r="H346" s="24" t="n"/>
      <c r="I346" s="24" t="n"/>
      <c r="J346" s="24" t="n"/>
      <c r="K346" s="24" t="n"/>
      <c r="L346" s="26" t="n"/>
      <c r="M346" s="26" t="n"/>
      <c r="N346" s="24" t="n"/>
      <c r="O346" s="27">
        <f>IF(AND(ISNUMBER(L346),L346&gt;0,ISNUMBER(M346)),M346/L346,"")</f>
        <v/>
      </c>
      <c r="P346" s="24" t="n"/>
      <c r="Q346" s="24" t="n"/>
      <c r="R346" s="26" t="n"/>
      <c r="S346" s="26" t="n"/>
      <c r="T346" s="26" t="n"/>
      <c r="U346" s="24" t="n"/>
      <c r="V346" s="25" t="n"/>
      <c r="W346" s="26" t="n"/>
      <c r="X346" s="24" t="n"/>
      <c r="Y346" s="26" t="n"/>
      <c r="Z346" s="26" t="n"/>
      <c r="AA346" s="24" t="n"/>
      <c r="AB346" s="26" t="n"/>
      <c r="AC346" s="24" t="n"/>
      <c r="AD346" s="24" t="n"/>
      <c r="AE346" s="25" t="n"/>
      <c r="AF346" s="25" t="n"/>
      <c r="AG346" s="26" t="n"/>
      <c r="AH346" s="28" t="n"/>
      <c r="AI346" s="25" t="n"/>
      <c r="AJ346" s="29">
        <f>IF(A346="","",IF(ISNUMBER(AI346),"Clôturée",IF(T346&lt;&gt;"","En traitement","Ouverte")))</f>
        <v/>
      </c>
      <c r="AK346" s="30">
        <f>IF(AND(ISNUMBER(B346),ISNUMBER(AI346)),AI346-B346,"")</f>
        <v/>
      </c>
      <c r="AL346" s="29">
        <f>IF(OR(A346="",AE346="",ISNUMBER(AI346)),"",IF(AE346&lt;TODAY(),"Oui","Non"))</f>
        <v/>
      </c>
    </row>
    <row r="347">
      <c r="A347" s="24" t="n"/>
      <c r="B347" s="25" t="n"/>
      <c r="C347" s="24" t="n"/>
      <c r="D347" s="24" t="n"/>
      <c r="E347" s="26" t="n"/>
      <c r="F347" s="24" t="n"/>
      <c r="G347" s="24" t="n"/>
      <c r="H347" s="24" t="n"/>
      <c r="I347" s="24" t="n"/>
      <c r="J347" s="24" t="n"/>
      <c r="K347" s="24" t="n"/>
      <c r="L347" s="26" t="n"/>
      <c r="M347" s="26" t="n"/>
      <c r="N347" s="24" t="n"/>
      <c r="O347" s="27">
        <f>IF(AND(ISNUMBER(L347),L347&gt;0,ISNUMBER(M347)),M347/L347,"")</f>
        <v/>
      </c>
      <c r="P347" s="24" t="n"/>
      <c r="Q347" s="24" t="n"/>
      <c r="R347" s="26" t="n"/>
      <c r="S347" s="26" t="n"/>
      <c r="T347" s="26" t="n"/>
      <c r="U347" s="24" t="n"/>
      <c r="V347" s="25" t="n"/>
      <c r="W347" s="26" t="n"/>
      <c r="X347" s="24" t="n"/>
      <c r="Y347" s="26" t="n"/>
      <c r="Z347" s="26" t="n"/>
      <c r="AA347" s="24" t="n"/>
      <c r="AB347" s="26" t="n"/>
      <c r="AC347" s="24" t="n"/>
      <c r="AD347" s="24" t="n"/>
      <c r="AE347" s="25" t="n"/>
      <c r="AF347" s="25" t="n"/>
      <c r="AG347" s="26" t="n"/>
      <c r="AH347" s="28" t="n"/>
      <c r="AI347" s="25" t="n"/>
      <c r="AJ347" s="29">
        <f>IF(A347="","",IF(ISNUMBER(AI347),"Clôturée",IF(T347&lt;&gt;"","En traitement","Ouverte")))</f>
        <v/>
      </c>
      <c r="AK347" s="30">
        <f>IF(AND(ISNUMBER(B347),ISNUMBER(AI347)),AI347-B347,"")</f>
        <v/>
      </c>
      <c r="AL347" s="29">
        <f>IF(OR(A347="",AE347="",ISNUMBER(AI347)),"",IF(AE347&lt;TODAY(),"Oui","Non"))</f>
        <v/>
      </c>
    </row>
    <row r="348">
      <c r="A348" s="24" t="n"/>
      <c r="B348" s="25" t="n"/>
      <c r="C348" s="24" t="n"/>
      <c r="D348" s="24" t="n"/>
      <c r="E348" s="26" t="n"/>
      <c r="F348" s="24" t="n"/>
      <c r="G348" s="24" t="n"/>
      <c r="H348" s="24" t="n"/>
      <c r="I348" s="24" t="n"/>
      <c r="J348" s="24" t="n"/>
      <c r="K348" s="24" t="n"/>
      <c r="L348" s="26" t="n"/>
      <c r="M348" s="26" t="n"/>
      <c r="N348" s="24" t="n"/>
      <c r="O348" s="27">
        <f>IF(AND(ISNUMBER(L348),L348&gt;0,ISNUMBER(M348)),M348/L348,"")</f>
        <v/>
      </c>
      <c r="P348" s="24" t="n"/>
      <c r="Q348" s="24" t="n"/>
      <c r="R348" s="26" t="n"/>
      <c r="S348" s="26" t="n"/>
      <c r="T348" s="26" t="n"/>
      <c r="U348" s="24" t="n"/>
      <c r="V348" s="25" t="n"/>
      <c r="W348" s="26" t="n"/>
      <c r="X348" s="24" t="n"/>
      <c r="Y348" s="26" t="n"/>
      <c r="Z348" s="26" t="n"/>
      <c r="AA348" s="24" t="n"/>
      <c r="AB348" s="26" t="n"/>
      <c r="AC348" s="24" t="n"/>
      <c r="AD348" s="24" t="n"/>
      <c r="AE348" s="25" t="n"/>
      <c r="AF348" s="25" t="n"/>
      <c r="AG348" s="26" t="n"/>
      <c r="AH348" s="28" t="n"/>
      <c r="AI348" s="25" t="n"/>
      <c r="AJ348" s="29">
        <f>IF(A348="","",IF(ISNUMBER(AI348),"Clôturée",IF(T348&lt;&gt;"","En traitement","Ouverte")))</f>
        <v/>
      </c>
      <c r="AK348" s="30">
        <f>IF(AND(ISNUMBER(B348),ISNUMBER(AI348)),AI348-B348,"")</f>
        <v/>
      </c>
      <c r="AL348" s="29">
        <f>IF(OR(A348="",AE348="",ISNUMBER(AI348)),"",IF(AE348&lt;TODAY(),"Oui","Non"))</f>
        <v/>
      </c>
    </row>
    <row r="349">
      <c r="A349" s="24" t="n"/>
      <c r="B349" s="25" t="n"/>
      <c r="C349" s="24" t="n"/>
      <c r="D349" s="24" t="n"/>
      <c r="E349" s="26" t="n"/>
      <c r="F349" s="24" t="n"/>
      <c r="G349" s="24" t="n"/>
      <c r="H349" s="24" t="n"/>
      <c r="I349" s="24" t="n"/>
      <c r="J349" s="24" t="n"/>
      <c r="K349" s="24" t="n"/>
      <c r="L349" s="26" t="n"/>
      <c r="M349" s="26" t="n"/>
      <c r="N349" s="24" t="n"/>
      <c r="O349" s="27">
        <f>IF(AND(ISNUMBER(L349),L349&gt;0,ISNUMBER(M349)),M349/L349,"")</f>
        <v/>
      </c>
      <c r="P349" s="24" t="n"/>
      <c r="Q349" s="24" t="n"/>
      <c r="R349" s="26" t="n"/>
      <c r="S349" s="26" t="n"/>
      <c r="T349" s="26" t="n"/>
      <c r="U349" s="24" t="n"/>
      <c r="V349" s="25" t="n"/>
      <c r="W349" s="26" t="n"/>
      <c r="X349" s="24" t="n"/>
      <c r="Y349" s="26" t="n"/>
      <c r="Z349" s="26" t="n"/>
      <c r="AA349" s="24" t="n"/>
      <c r="AB349" s="26" t="n"/>
      <c r="AC349" s="24" t="n"/>
      <c r="AD349" s="24" t="n"/>
      <c r="AE349" s="25" t="n"/>
      <c r="AF349" s="25" t="n"/>
      <c r="AG349" s="26" t="n"/>
      <c r="AH349" s="28" t="n"/>
      <c r="AI349" s="25" t="n"/>
      <c r="AJ349" s="29">
        <f>IF(A349="","",IF(ISNUMBER(AI349),"Clôturée",IF(T349&lt;&gt;"","En traitement","Ouverte")))</f>
        <v/>
      </c>
      <c r="AK349" s="30">
        <f>IF(AND(ISNUMBER(B349),ISNUMBER(AI349)),AI349-B349,"")</f>
        <v/>
      </c>
      <c r="AL349" s="29">
        <f>IF(OR(A349="",AE349="",ISNUMBER(AI349)),"",IF(AE349&lt;TODAY(),"Oui","Non"))</f>
        <v/>
      </c>
    </row>
    <row r="350">
      <c r="A350" s="24" t="n"/>
      <c r="B350" s="25" t="n"/>
      <c r="C350" s="24" t="n"/>
      <c r="D350" s="24" t="n"/>
      <c r="E350" s="26" t="n"/>
      <c r="F350" s="24" t="n"/>
      <c r="G350" s="24" t="n"/>
      <c r="H350" s="24" t="n"/>
      <c r="I350" s="24" t="n"/>
      <c r="J350" s="24" t="n"/>
      <c r="K350" s="24" t="n"/>
      <c r="L350" s="26" t="n"/>
      <c r="M350" s="26" t="n"/>
      <c r="N350" s="24" t="n"/>
      <c r="O350" s="27">
        <f>IF(AND(ISNUMBER(L350),L350&gt;0,ISNUMBER(M350)),M350/L350,"")</f>
        <v/>
      </c>
      <c r="P350" s="24" t="n"/>
      <c r="Q350" s="24" t="n"/>
      <c r="R350" s="26" t="n"/>
      <c r="S350" s="26" t="n"/>
      <c r="T350" s="26" t="n"/>
      <c r="U350" s="24" t="n"/>
      <c r="V350" s="25" t="n"/>
      <c r="W350" s="26" t="n"/>
      <c r="X350" s="24" t="n"/>
      <c r="Y350" s="26" t="n"/>
      <c r="Z350" s="26" t="n"/>
      <c r="AA350" s="24" t="n"/>
      <c r="AB350" s="26" t="n"/>
      <c r="AC350" s="24" t="n"/>
      <c r="AD350" s="24" t="n"/>
      <c r="AE350" s="25" t="n"/>
      <c r="AF350" s="25" t="n"/>
      <c r="AG350" s="26" t="n"/>
      <c r="AH350" s="28" t="n"/>
      <c r="AI350" s="25" t="n"/>
      <c r="AJ350" s="29">
        <f>IF(A350="","",IF(ISNUMBER(AI350),"Clôturée",IF(T350&lt;&gt;"","En traitement","Ouverte")))</f>
        <v/>
      </c>
      <c r="AK350" s="30">
        <f>IF(AND(ISNUMBER(B350),ISNUMBER(AI350)),AI350-B350,"")</f>
        <v/>
      </c>
      <c r="AL350" s="29">
        <f>IF(OR(A350="",AE350="",ISNUMBER(AI350)),"",IF(AE350&lt;TODAY(),"Oui","Non"))</f>
        <v/>
      </c>
    </row>
    <row r="351">
      <c r="A351" s="24" t="n"/>
      <c r="B351" s="25" t="n"/>
      <c r="C351" s="24" t="n"/>
      <c r="D351" s="24" t="n"/>
      <c r="E351" s="26" t="n"/>
      <c r="F351" s="24" t="n"/>
      <c r="G351" s="24" t="n"/>
      <c r="H351" s="24" t="n"/>
      <c r="I351" s="24" t="n"/>
      <c r="J351" s="24" t="n"/>
      <c r="K351" s="24" t="n"/>
      <c r="L351" s="26" t="n"/>
      <c r="M351" s="26" t="n"/>
      <c r="N351" s="24" t="n"/>
      <c r="O351" s="27">
        <f>IF(AND(ISNUMBER(L351),L351&gt;0,ISNUMBER(M351)),M351/L351,"")</f>
        <v/>
      </c>
      <c r="P351" s="24" t="n"/>
      <c r="Q351" s="24" t="n"/>
      <c r="R351" s="26" t="n"/>
      <c r="S351" s="26" t="n"/>
      <c r="T351" s="26" t="n"/>
      <c r="U351" s="24" t="n"/>
      <c r="V351" s="25" t="n"/>
      <c r="W351" s="26" t="n"/>
      <c r="X351" s="24" t="n"/>
      <c r="Y351" s="26" t="n"/>
      <c r="Z351" s="26" t="n"/>
      <c r="AA351" s="24" t="n"/>
      <c r="AB351" s="26" t="n"/>
      <c r="AC351" s="24" t="n"/>
      <c r="AD351" s="24" t="n"/>
      <c r="AE351" s="25" t="n"/>
      <c r="AF351" s="25" t="n"/>
      <c r="AG351" s="26" t="n"/>
      <c r="AH351" s="28" t="n"/>
      <c r="AI351" s="25" t="n"/>
      <c r="AJ351" s="29">
        <f>IF(A351="","",IF(ISNUMBER(AI351),"Clôturée",IF(T351&lt;&gt;"","En traitement","Ouverte")))</f>
        <v/>
      </c>
      <c r="AK351" s="30">
        <f>IF(AND(ISNUMBER(B351),ISNUMBER(AI351)),AI351-B351,"")</f>
        <v/>
      </c>
      <c r="AL351" s="29">
        <f>IF(OR(A351="",AE351="",ISNUMBER(AI351)),"",IF(AE351&lt;TODAY(),"Oui","Non"))</f>
        <v/>
      </c>
    </row>
    <row r="352">
      <c r="A352" s="24" t="n"/>
      <c r="B352" s="25" t="n"/>
      <c r="C352" s="24" t="n"/>
      <c r="D352" s="24" t="n"/>
      <c r="E352" s="26" t="n"/>
      <c r="F352" s="24" t="n"/>
      <c r="G352" s="24" t="n"/>
      <c r="H352" s="24" t="n"/>
      <c r="I352" s="24" t="n"/>
      <c r="J352" s="24" t="n"/>
      <c r="K352" s="24" t="n"/>
      <c r="L352" s="26" t="n"/>
      <c r="M352" s="26" t="n"/>
      <c r="N352" s="24" t="n"/>
      <c r="O352" s="27">
        <f>IF(AND(ISNUMBER(L352),L352&gt;0,ISNUMBER(M352)),M352/L352,"")</f>
        <v/>
      </c>
      <c r="P352" s="24" t="n"/>
      <c r="Q352" s="24" t="n"/>
      <c r="R352" s="26" t="n"/>
      <c r="S352" s="26" t="n"/>
      <c r="T352" s="26" t="n"/>
      <c r="U352" s="24" t="n"/>
      <c r="V352" s="25" t="n"/>
      <c r="W352" s="26" t="n"/>
      <c r="X352" s="24" t="n"/>
      <c r="Y352" s="26" t="n"/>
      <c r="Z352" s="26" t="n"/>
      <c r="AA352" s="24" t="n"/>
      <c r="AB352" s="26" t="n"/>
      <c r="AC352" s="24" t="n"/>
      <c r="AD352" s="24" t="n"/>
      <c r="AE352" s="25" t="n"/>
      <c r="AF352" s="25" t="n"/>
      <c r="AG352" s="26" t="n"/>
      <c r="AH352" s="28" t="n"/>
      <c r="AI352" s="25" t="n"/>
      <c r="AJ352" s="29">
        <f>IF(A352="","",IF(ISNUMBER(AI352),"Clôturée",IF(T352&lt;&gt;"","En traitement","Ouverte")))</f>
        <v/>
      </c>
      <c r="AK352" s="30">
        <f>IF(AND(ISNUMBER(B352),ISNUMBER(AI352)),AI352-B352,"")</f>
        <v/>
      </c>
      <c r="AL352" s="29">
        <f>IF(OR(A352="",AE352="",ISNUMBER(AI352)),"",IF(AE352&lt;TODAY(),"Oui","Non"))</f>
        <v/>
      </c>
    </row>
    <row r="353">
      <c r="A353" s="24" t="n"/>
      <c r="B353" s="25" t="n"/>
      <c r="C353" s="24" t="n"/>
      <c r="D353" s="24" t="n"/>
      <c r="E353" s="26" t="n"/>
      <c r="F353" s="24" t="n"/>
      <c r="G353" s="24" t="n"/>
      <c r="H353" s="24" t="n"/>
      <c r="I353" s="24" t="n"/>
      <c r="J353" s="24" t="n"/>
      <c r="K353" s="24" t="n"/>
      <c r="L353" s="26" t="n"/>
      <c r="M353" s="26" t="n"/>
      <c r="N353" s="24" t="n"/>
      <c r="O353" s="27">
        <f>IF(AND(ISNUMBER(L353),L353&gt;0,ISNUMBER(M353)),M353/L353,"")</f>
        <v/>
      </c>
      <c r="P353" s="24" t="n"/>
      <c r="Q353" s="24" t="n"/>
      <c r="R353" s="26" t="n"/>
      <c r="S353" s="26" t="n"/>
      <c r="T353" s="26" t="n"/>
      <c r="U353" s="24" t="n"/>
      <c r="V353" s="25" t="n"/>
      <c r="W353" s="26" t="n"/>
      <c r="X353" s="24" t="n"/>
      <c r="Y353" s="26" t="n"/>
      <c r="Z353" s="26" t="n"/>
      <c r="AA353" s="24" t="n"/>
      <c r="AB353" s="26" t="n"/>
      <c r="AC353" s="24" t="n"/>
      <c r="AD353" s="24" t="n"/>
      <c r="AE353" s="25" t="n"/>
      <c r="AF353" s="25" t="n"/>
      <c r="AG353" s="26" t="n"/>
      <c r="AH353" s="28" t="n"/>
      <c r="AI353" s="25" t="n"/>
      <c r="AJ353" s="29">
        <f>IF(A353="","",IF(ISNUMBER(AI353),"Clôturée",IF(T353&lt;&gt;"","En traitement","Ouverte")))</f>
        <v/>
      </c>
      <c r="AK353" s="30">
        <f>IF(AND(ISNUMBER(B353),ISNUMBER(AI353)),AI353-B353,"")</f>
        <v/>
      </c>
      <c r="AL353" s="29">
        <f>IF(OR(A353="",AE353="",ISNUMBER(AI353)),"",IF(AE353&lt;TODAY(),"Oui","Non"))</f>
        <v/>
      </c>
    </row>
    <row r="354">
      <c r="A354" s="24" t="n"/>
      <c r="B354" s="25" t="n"/>
      <c r="C354" s="24" t="n"/>
      <c r="D354" s="24" t="n"/>
      <c r="E354" s="26" t="n"/>
      <c r="F354" s="24" t="n"/>
      <c r="G354" s="24" t="n"/>
      <c r="H354" s="24" t="n"/>
      <c r="I354" s="24" t="n"/>
      <c r="J354" s="24" t="n"/>
      <c r="K354" s="24" t="n"/>
      <c r="L354" s="26" t="n"/>
      <c r="M354" s="26" t="n"/>
      <c r="N354" s="24" t="n"/>
      <c r="O354" s="27">
        <f>IF(AND(ISNUMBER(L354),L354&gt;0,ISNUMBER(M354)),M354/L354,"")</f>
        <v/>
      </c>
      <c r="P354" s="24" t="n"/>
      <c r="Q354" s="24" t="n"/>
      <c r="R354" s="26" t="n"/>
      <c r="S354" s="26" t="n"/>
      <c r="T354" s="26" t="n"/>
      <c r="U354" s="24" t="n"/>
      <c r="V354" s="25" t="n"/>
      <c r="W354" s="26" t="n"/>
      <c r="X354" s="24" t="n"/>
      <c r="Y354" s="26" t="n"/>
      <c r="Z354" s="26" t="n"/>
      <c r="AA354" s="24" t="n"/>
      <c r="AB354" s="26" t="n"/>
      <c r="AC354" s="24" t="n"/>
      <c r="AD354" s="24" t="n"/>
      <c r="AE354" s="25" t="n"/>
      <c r="AF354" s="25" t="n"/>
      <c r="AG354" s="26" t="n"/>
      <c r="AH354" s="28" t="n"/>
      <c r="AI354" s="25" t="n"/>
      <c r="AJ354" s="29">
        <f>IF(A354="","",IF(ISNUMBER(AI354),"Clôturée",IF(T354&lt;&gt;"","En traitement","Ouverte")))</f>
        <v/>
      </c>
      <c r="AK354" s="30">
        <f>IF(AND(ISNUMBER(B354),ISNUMBER(AI354)),AI354-B354,"")</f>
        <v/>
      </c>
      <c r="AL354" s="29">
        <f>IF(OR(A354="",AE354="",ISNUMBER(AI354)),"",IF(AE354&lt;TODAY(),"Oui","Non"))</f>
        <v/>
      </c>
    </row>
    <row r="355">
      <c r="A355" s="24" t="n"/>
      <c r="B355" s="25" t="n"/>
      <c r="C355" s="24" t="n"/>
      <c r="D355" s="24" t="n"/>
      <c r="E355" s="26" t="n"/>
      <c r="F355" s="24" t="n"/>
      <c r="G355" s="24" t="n"/>
      <c r="H355" s="24" t="n"/>
      <c r="I355" s="24" t="n"/>
      <c r="J355" s="24" t="n"/>
      <c r="K355" s="24" t="n"/>
      <c r="L355" s="26" t="n"/>
      <c r="M355" s="26" t="n"/>
      <c r="N355" s="24" t="n"/>
      <c r="O355" s="27">
        <f>IF(AND(ISNUMBER(L355),L355&gt;0,ISNUMBER(M355)),M355/L355,"")</f>
        <v/>
      </c>
      <c r="P355" s="24" t="n"/>
      <c r="Q355" s="24" t="n"/>
      <c r="R355" s="26" t="n"/>
      <c r="S355" s="26" t="n"/>
      <c r="T355" s="26" t="n"/>
      <c r="U355" s="24" t="n"/>
      <c r="V355" s="25" t="n"/>
      <c r="W355" s="26" t="n"/>
      <c r="X355" s="24" t="n"/>
      <c r="Y355" s="26" t="n"/>
      <c r="Z355" s="26" t="n"/>
      <c r="AA355" s="24" t="n"/>
      <c r="AB355" s="26" t="n"/>
      <c r="AC355" s="24" t="n"/>
      <c r="AD355" s="24" t="n"/>
      <c r="AE355" s="25" t="n"/>
      <c r="AF355" s="25" t="n"/>
      <c r="AG355" s="26" t="n"/>
      <c r="AH355" s="28" t="n"/>
      <c r="AI355" s="25" t="n"/>
      <c r="AJ355" s="29">
        <f>IF(A355="","",IF(ISNUMBER(AI355),"Clôturée",IF(T355&lt;&gt;"","En traitement","Ouverte")))</f>
        <v/>
      </c>
      <c r="AK355" s="30">
        <f>IF(AND(ISNUMBER(B355),ISNUMBER(AI355)),AI355-B355,"")</f>
        <v/>
      </c>
      <c r="AL355" s="29">
        <f>IF(OR(A355="",AE355="",ISNUMBER(AI355)),"",IF(AE355&lt;TODAY(),"Oui","Non"))</f>
        <v/>
      </c>
    </row>
    <row r="356">
      <c r="A356" s="24" t="n"/>
      <c r="B356" s="25" t="n"/>
      <c r="C356" s="24" t="n"/>
      <c r="D356" s="24" t="n"/>
      <c r="E356" s="26" t="n"/>
      <c r="F356" s="24" t="n"/>
      <c r="G356" s="24" t="n"/>
      <c r="H356" s="24" t="n"/>
      <c r="I356" s="24" t="n"/>
      <c r="J356" s="24" t="n"/>
      <c r="K356" s="24" t="n"/>
      <c r="L356" s="26" t="n"/>
      <c r="M356" s="26" t="n"/>
      <c r="N356" s="24" t="n"/>
      <c r="O356" s="27">
        <f>IF(AND(ISNUMBER(L356),L356&gt;0,ISNUMBER(M356)),M356/L356,"")</f>
        <v/>
      </c>
      <c r="P356" s="24" t="n"/>
      <c r="Q356" s="24" t="n"/>
      <c r="R356" s="26" t="n"/>
      <c r="S356" s="26" t="n"/>
      <c r="T356" s="26" t="n"/>
      <c r="U356" s="24" t="n"/>
      <c r="V356" s="25" t="n"/>
      <c r="W356" s="26" t="n"/>
      <c r="X356" s="24" t="n"/>
      <c r="Y356" s="26" t="n"/>
      <c r="Z356" s="26" t="n"/>
      <c r="AA356" s="24" t="n"/>
      <c r="AB356" s="26" t="n"/>
      <c r="AC356" s="24" t="n"/>
      <c r="AD356" s="24" t="n"/>
      <c r="AE356" s="25" t="n"/>
      <c r="AF356" s="25" t="n"/>
      <c r="AG356" s="26" t="n"/>
      <c r="AH356" s="28" t="n"/>
      <c r="AI356" s="25" t="n"/>
      <c r="AJ356" s="29">
        <f>IF(A356="","",IF(ISNUMBER(AI356),"Clôturée",IF(T356&lt;&gt;"","En traitement","Ouverte")))</f>
        <v/>
      </c>
      <c r="AK356" s="30">
        <f>IF(AND(ISNUMBER(B356),ISNUMBER(AI356)),AI356-B356,"")</f>
        <v/>
      </c>
      <c r="AL356" s="29">
        <f>IF(OR(A356="",AE356="",ISNUMBER(AI356)),"",IF(AE356&lt;TODAY(),"Oui","Non"))</f>
        <v/>
      </c>
    </row>
    <row r="357">
      <c r="A357" s="24" t="n"/>
      <c r="B357" s="25" t="n"/>
      <c r="C357" s="24" t="n"/>
      <c r="D357" s="24" t="n"/>
      <c r="E357" s="26" t="n"/>
      <c r="F357" s="24" t="n"/>
      <c r="G357" s="24" t="n"/>
      <c r="H357" s="24" t="n"/>
      <c r="I357" s="24" t="n"/>
      <c r="J357" s="24" t="n"/>
      <c r="K357" s="24" t="n"/>
      <c r="L357" s="26" t="n"/>
      <c r="M357" s="26" t="n"/>
      <c r="N357" s="24" t="n"/>
      <c r="O357" s="27">
        <f>IF(AND(ISNUMBER(L357),L357&gt;0,ISNUMBER(M357)),M357/L357,"")</f>
        <v/>
      </c>
      <c r="P357" s="24" t="n"/>
      <c r="Q357" s="24" t="n"/>
      <c r="R357" s="26" t="n"/>
      <c r="S357" s="26" t="n"/>
      <c r="T357" s="26" t="n"/>
      <c r="U357" s="24" t="n"/>
      <c r="V357" s="25" t="n"/>
      <c r="W357" s="26" t="n"/>
      <c r="X357" s="24" t="n"/>
      <c r="Y357" s="26" t="n"/>
      <c r="Z357" s="26" t="n"/>
      <c r="AA357" s="24" t="n"/>
      <c r="AB357" s="26" t="n"/>
      <c r="AC357" s="24" t="n"/>
      <c r="AD357" s="24" t="n"/>
      <c r="AE357" s="25" t="n"/>
      <c r="AF357" s="25" t="n"/>
      <c r="AG357" s="26" t="n"/>
      <c r="AH357" s="28" t="n"/>
      <c r="AI357" s="25" t="n"/>
      <c r="AJ357" s="29">
        <f>IF(A357="","",IF(ISNUMBER(AI357),"Clôturée",IF(T357&lt;&gt;"","En traitement","Ouverte")))</f>
        <v/>
      </c>
      <c r="AK357" s="30">
        <f>IF(AND(ISNUMBER(B357),ISNUMBER(AI357)),AI357-B357,"")</f>
        <v/>
      </c>
      <c r="AL357" s="29">
        <f>IF(OR(A357="",AE357="",ISNUMBER(AI357)),"",IF(AE357&lt;TODAY(),"Oui","Non"))</f>
        <v/>
      </c>
    </row>
    <row r="358">
      <c r="A358" s="24" t="n"/>
      <c r="B358" s="25" t="n"/>
      <c r="C358" s="24" t="n"/>
      <c r="D358" s="24" t="n"/>
      <c r="E358" s="26" t="n"/>
      <c r="F358" s="24" t="n"/>
      <c r="G358" s="24" t="n"/>
      <c r="H358" s="24" t="n"/>
      <c r="I358" s="24" t="n"/>
      <c r="J358" s="24" t="n"/>
      <c r="K358" s="24" t="n"/>
      <c r="L358" s="26" t="n"/>
      <c r="M358" s="26" t="n"/>
      <c r="N358" s="24" t="n"/>
      <c r="O358" s="27">
        <f>IF(AND(ISNUMBER(L358),L358&gt;0,ISNUMBER(M358)),M358/L358,"")</f>
        <v/>
      </c>
      <c r="P358" s="24" t="n"/>
      <c r="Q358" s="24" t="n"/>
      <c r="R358" s="26" t="n"/>
      <c r="S358" s="26" t="n"/>
      <c r="T358" s="26" t="n"/>
      <c r="U358" s="24" t="n"/>
      <c r="V358" s="25" t="n"/>
      <c r="W358" s="26" t="n"/>
      <c r="X358" s="24" t="n"/>
      <c r="Y358" s="26" t="n"/>
      <c r="Z358" s="26" t="n"/>
      <c r="AA358" s="24" t="n"/>
      <c r="AB358" s="26" t="n"/>
      <c r="AC358" s="24" t="n"/>
      <c r="AD358" s="24" t="n"/>
      <c r="AE358" s="25" t="n"/>
      <c r="AF358" s="25" t="n"/>
      <c r="AG358" s="26" t="n"/>
      <c r="AH358" s="28" t="n"/>
      <c r="AI358" s="25" t="n"/>
      <c r="AJ358" s="29">
        <f>IF(A358="","",IF(ISNUMBER(AI358),"Clôturée",IF(T358&lt;&gt;"","En traitement","Ouverte")))</f>
        <v/>
      </c>
      <c r="AK358" s="30">
        <f>IF(AND(ISNUMBER(B358),ISNUMBER(AI358)),AI358-B358,"")</f>
        <v/>
      </c>
      <c r="AL358" s="29">
        <f>IF(OR(A358="",AE358="",ISNUMBER(AI358)),"",IF(AE358&lt;TODAY(),"Oui","Non"))</f>
        <v/>
      </c>
    </row>
    <row r="359">
      <c r="A359" s="24" t="n"/>
      <c r="B359" s="25" t="n"/>
      <c r="C359" s="24" t="n"/>
      <c r="D359" s="24" t="n"/>
      <c r="E359" s="26" t="n"/>
      <c r="F359" s="24" t="n"/>
      <c r="G359" s="24" t="n"/>
      <c r="H359" s="24" t="n"/>
      <c r="I359" s="24" t="n"/>
      <c r="J359" s="24" t="n"/>
      <c r="K359" s="24" t="n"/>
      <c r="L359" s="26" t="n"/>
      <c r="M359" s="26" t="n"/>
      <c r="N359" s="24" t="n"/>
      <c r="O359" s="27">
        <f>IF(AND(ISNUMBER(L359),L359&gt;0,ISNUMBER(M359)),M359/L359,"")</f>
        <v/>
      </c>
      <c r="P359" s="24" t="n"/>
      <c r="Q359" s="24" t="n"/>
      <c r="R359" s="26" t="n"/>
      <c r="S359" s="26" t="n"/>
      <c r="T359" s="26" t="n"/>
      <c r="U359" s="24" t="n"/>
      <c r="V359" s="25" t="n"/>
      <c r="W359" s="26" t="n"/>
      <c r="X359" s="24" t="n"/>
      <c r="Y359" s="26" t="n"/>
      <c r="Z359" s="26" t="n"/>
      <c r="AA359" s="24" t="n"/>
      <c r="AB359" s="26" t="n"/>
      <c r="AC359" s="24" t="n"/>
      <c r="AD359" s="24" t="n"/>
      <c r="AE359" s="25" t="n"/>
      <c r="AF359" s="25" t="n"/>
      <c r="AG359" s="26" t="n"/>
      <c r="AH359" s="28" t="n"/>
      <c r="AI359" s="25" t="n"/>
      <c r="AJ359" s="29">
        <f>IF(A359="","",IF(ISNUMBER(AI359),"Clôturée",IF(T359&lt;&gt;"","En traitement","Ouverte")))</f>
        <v/>
      </c>
      <c r="AK359" s="30">
        <f>IF(AND(ISNUMBER(B359),ISNUMBER(AI359)),AI359-B359,"")</f>
        <v/>
      </c>
      <c r="AL359" s="29">
        <f>IF(OR(A359="",AE359="",ISNUMBER(AI359)),"",IF(AE359&lt;TODAY(),"Oui","Non"))</f>
        <v/>
      </c>
    </row>
    <row r="360">
      <c r="A360" s="24" t="n"/>
      <c r="B360" s="25" t="n"/>
      <c r="C360" s="24" t="n"/>
      <c r="D360" s="24" t="n"/>
      <c r="E360" s="26" t="n"/>
      <c r="F360" s="24" t="n"/>
      <c r="G360" s="24" t="n"/>
      <c r="H360" s="24" t="n"/>
      <c r="I360" s="24" t="n"/>
      <c r="J360" s="24" t="n"/>
      <c r="K360" s="24" t="n"/>
      <c r="L360" s="26" t="n"/>
      <c r="M360" s="26" t="n"/>
      <c r="N360" s="24" t="n"/>
      <c r="O360" s="27">
        <f>IF(AND(ISNUMBER(L360),L360&gt;0,ISNUMBER(M360)),M360/L360,"")</f>
        <v/>
      </c>
      <c r="P360" s="24" t="n"/>
      <c r="Q360" s="24" t="n"/>
      <c r="R360" s="26" t="n"/>
      <c r="S360" s="26" t="n"/>
      <c r="T360" s="26" t="n"/>
      <c r="U360" s="24" t="n"/>
      <c r="V360" s="25" t="n"/>
      <c r="W360" s="26" t="n"/>
      <c r="X360" s="24" t="n"/>
      <c r="Y360" s="26" t="n"/>
      <c r="Z360" s="26" t="n"/>
      <c r="AA360" s="24" t="n"/>
      <c r="AB360" s="26" t="n"/>
      <c r="AC360" s="24" t="n"/>
      <c r="AD360" s="24" t="n"/>
      <c r="AE360" s="25" t="n"/>
      <c r="AF360" s="25" t="n"/>
      <c r="AG360" s="26" t="n"/>
      <c r="AH360" s="28" t="n"/>
      <c r="AI360" s="25" t="n"/>
      <c r="AJ360" s="29">
        <f>IF(A360="","",IF(ISNUMBER(AI360),"Clôturée",IF(T360&lt;&gt;"","En traitement","Ouverte")))</f>
        <v/>
      </c>
      <c r="AK360" s="30">
        <f>IF(AND(ISNUMBER(B360),ISNUMBER(AI360)),AI360-B360,"")</f>
        <v/>
      </c>
      <c r="AL360" s="29">
        <f>IF(OR(A360="",AE360="",ISNUMBER(AI360)),"",IF(AE360&lt;TODAY(),"Oui","Non"))</f>
        <v/>
      </c>
    </row>
    <row r="361">
      <c r="A361" s="24" t="n"/>
      <c r="B361" s="25" t="n"/>
      <c r="C361" s="24" t="n"/>
      <c r="D361" s="24" t="n"/>
      <c r="E361" s="26" t="n"/>
      <c r="F361" s="24" t="n"/>
      <c r="G361" s="24" t="n"/>
      <c r="H361" s="24" t="n"/>
      <c r="I361" s="24" t="n"/>
      <c r="J361" s="24" t="n"/>
      <c r="K361" s="24" t="n"/>
      <c r="L361" s="26" t="n"/>
      <c r="M361" s="26" t="n"/>
      <c r="N361" s="24" t="n"/>
      <c r="O361" s="27">
        <f>IF(AND(ISNUMBER(L361),L361&gt;0,ISNUMBER(M361)),M361/L361,"")</f>
        <v/>
      </c>
      <c r="P361" s="24" t="n"/>
      <c r="Q361" s="24" t="n"/>
      <c r="R361" s="26" t="n"/>
      <c r="S361" s="26" t="n"/>
      <c r="T361" s="26" t="n"/>
      <c r="U361" s="24" t="n"/>
      <c r="V361" s="25" t="n"/>
      <c r="W361" s="26" t="n"/>
      <c r="X361" s="24" t="n"/>
      <c r="Y361" s="26" t="n"/>
      <c r="Z361" s="26" t="n"/>
      <c r="AA361" s="24" t="n"/>
      <c r="AB361" s="26" t="n"/>
      <c r="AC361" s="24" t="n"/>
      <c r="AD361" s="24" t="n"/>
      <c r="AE361" s="25" t="n"/>
      <c r="AF361" s="25" t="n"/>
      <c r="AG361" s="26" t="n"/>
      <c r="AH361" s="28" t="n"/>
      <c r="AI361" s="25" t="n"/>
      <c r="AJ361" s="29">
        <f>IF(A361="","",IF(ISNUMBER(AI361),"Clôturée",IF(T361&lt;&gt;"","En traitement","Ouverte")))</f>
        <v/>
      </c>
      <c r="AK361" s="30">
        <f>IF(AND(ISNUMBER(B361),ISNUMBER(AI361)),AI361-B361,"")</f>
        <v/>
      </c>
      <c r="AL361" s="29">
        <f>IF(OR(A361="",AE361="",ISNUMBER(AI361)),"",IF(AE361&lt;TODAY(),"Oui","Non"))</f>
        <v/>
      </c>
    </row>
    <row r="362">
      <c r="A362" s="24" t="n"/>
      <c r="B362" s="25" t="n"/>
      <c r="C362" s="24" t="n"/>
      <c r="D362" s="24" t="n"/>
      <c r="E362" s="26" t="n"/>
      <c r="F362" s="24" t="n"/>
      <c r="G362" s="24" t="n"/>
      <c r="H362" s="24" t="n"/>
      <c r="I362" s="24" t="n"/>
      <c r="J362" s="24" t="n"/>
      <c r="K362" s="24" t="n"/>
      <c r="L362" s="26" t="n"/>
      <c r="M362" s="26" t="n"/>
      <c r="N362" s="24" t="n"/>
      <c r="O362" s="27">
        <f>IF(AND(ISNUMBER(L362),L362&gt;0,ISNUMBER(M362)),M362/L362,"")</f>
        <v/>
      </c>
      <c r="P362" s="24" t="n"/>
      <c r="Q362" s="24" t="n"/>
      <c r="R362" s="26" t="n"/>
      <c r="S362" s="26" t="n"/>
      <c r="T362" s="26" t="n"/>
      <c r="U362" s="24" t="n"/>
      <c r="V362" s="25" t="n"/>
      <c r="W362" s="26" t="n"/>
      <c r="X362" s="24" t="n"/>
      <c r="Y362" s="26" t="n"/>
      <c r="Z362" s="26" t="n"/>
      <c r="AA362" s="24" t="n"/>
      <c r="AB362" s="26" t="n"/>
      <c r="AC362" s="24" t="n"/>
      <c r="AD362" s="24" t="n"/>
      <c r="AE362" s="25" t="n"/>
      <c r="AF362" s="25" t="n"/>
      <c r="AG362" s="26" t="n"/>
      <c r="AH362" s="28" t="n"/>
      <c r="AI362" s="25" t="n"/>
      <c r="AJ362" s="29">
        <f>IF(A362="","",IF(ISNUMBER(AI362),"Clôturée",IF(T362&lt;&gt;"","En traitement","Ouverte")))</f>
        <v/>
      </c>
      <c r="AK362" s="30">
        <f>IF(AND(ISNUMBER(B362),ISNUMBER(AI362)),AI362-B362,"")</f>
        <v/>
      </c>
      <c r="AL362" s="29">
        <f>IF(OR(A362="",AE362="",ISNUMBER(AI362)),"",IF(AE362&lt;TODAY(),"Oui","Non"))</f>
        <v/>
      </c>
    </row>
    <row r="363">
      <c r="A363" s="24" t="n"/>
      <c r="B363" s="25" t="n"/>
      <c r="C363" s="24" t="n"/>
      <c r="D363" s="24" t="n"/>
      <c r="E363" s="26" t="n"/>
      <c r="F363" s="24" t="n"/>
      <c r="G363" s="24" t="n"/>
      <c r="H363" s="24" t="n"/>
      <c r="I363" s="24" t="n"/>
      <c r="J363" s="24" t="n"/>
      <c r="K363" s="24" t="n"/>
      <c r="L363" s="26" t="n"/>
      <c r="M363" s="26" t="n"/>
      <c r="N363" s="24" t="n"/>
      <c r="O363" s="27">
        <f>IF(AND(ISNUMBER(L363),L363&gt;0,ISNUMBER(M363)),M363/L363,"")</f>
        <v/>
      </c>
      <c r="P363" s="24" t="n"/>
      <c r="Q363" s="24" t="n"/>
      <c r="R363" s="26" t="n"/>
      <c r="S363" s="26" t="n"/>
      <c r="T363" s="26" t="n"/>
      <c r="U363" s="24" t="n"/>
      <c r="V363" s="25" t="n"/>
      <c r="W363" s="26" t="n"/>
      <c r="X363" s="24" t="n"/>
      <c r="Y363" s="26" t="n"/>
      <c r="Z363" s="26" t="n"/>
      <c r="AA363" s="24" t="n"/>
      <c r="AB363" s="26" t="n"/>
      <c r="AC363" s="24" t="n"/>
      <c r="AD363" s="24" t="n"/>
      <c r="AE363" s="25" t="n"/>
      <c r="AF363" s="25" t="n"/>
      <c r="AG363" s="26" t="n"/>
      <c r="AH363" s="28" t="n"/>
      <c r="AI363" s="25" t="n"/>
      <c r="AJ363" s="29">
        <f>IF(A363="","",IF(ISNUMBER(AI363),"Clôturée",IF(T363&lt;&gt;"","En traitement","Ouverte")))</f>
        <v/>
      </c>
      <c r="AK363" s="30">
        <f>IF(AND(ISNUMBER(B363),ISNUMBER(AI363)),AI363-B363,"")</f>
        <v/>
      </c>
      <c r="AL363" s="29">
        <f>IF(OR(A363="",AE363="",ISNUMBER(AI363)),"",IF(AE363&lt;TODAY(),"Oui","Non"))</f>
        <v/>
      </c>
    </row>
    <row r="364">
      <c r="A364" s="24" t="n"/>
      <c r="B364" s="25" t="n"/>
      <c r="C364" s="24" t="n"/>
      <c r="D364" s="24" t="n"/>
      <c r="E364" s="26" t="n"/>
      <c r="F364" s="24" t="n"/>
      <c r="G364" s="24" t="n"/>
      <c r="H364" s="24" t="n"/>
      <c r="I364" s="24" t="n"/>
      <c r="J364" s="24" t="n"/>
      <c r="K364" s="24" t="n"/>
      <c r="L364" s="26" t="n"/>
      <c r="M364" s="26" t="n"/>
      <c r="N364" s="24" t="n"/>
      <c r="O364" s="27">
        <f>IF(AND(ISNUMBER(L364),L364&gt;0,ISNUMBER(M364)),M364/L364,"")</f>
        <v/>
      </c>
      <c r="P364" s="24" t="n"/>
      <c r="Q364" s="24" t="n"/>
      <c r="R364" s="26" t="n"/>
      <c r="S364" s="26" t="n"/>
      <c r="T364" s="26" t="n"/>
      <c r="U364" s="24" t="n"/>
      <c r="V364" s="25" t="n"/>
      <c r="W364" s="26" t="n"/>
      <c r="X364" s="24" t="n"/>
      <c r="Y364" s="26" t="n"/>
      <c r="Z364" s="26" t="n"/>
      <c r="AA364" s="24" t="n"/>
      <c r="AB364" s="26" t="n"/>
      <c r="AC364" s="24" t="n"/>
      <c r="AD364" s="24" t="n"/>
      <c r="AE364" s="25" t="n"/>
      <c r="AF364" s="25" t="n"/>
      <c r="AG364" s="26" t="n"/>
      <c r="AH364" s="28" t="n"/>
      <c r="AI364" s="25" t="n"/>
      <c r="AJ364" s="29">
        <f>IF(A364="","",IF(ISNUMBER(AI364),"Clôturée",IF(T364&lt;&gt;"","En traitement","Ouverte")))</f>
        <v/>
      </c>
      <c r="AK364" s="30">
        <f>IF(AND(ISNUMBER(B364),ISNUMBER(AI364)),AI364-B364,"")</f>
        <v/>
      </c>
      <c r="AL364" s="29">
        <f>IF(OR(A364="",AE364="",ISNUMBER(AI364)),"",IF(AE364&lt;TODAY(),"Oui","Non"))</f>
        <v/>
      </c>
    </row>
    <row r="365">
      <c r="A365" s="24" t="n"/>
      <c r="B365" s="25" t="n"/>
      <c r="C365" s="24" t="n"/>
      <c r="D365" s="24" t="n"/>
      <c r="E365" s="26" t="n"/>
      <c r="F365" s="24" t="n"/>
      <c r="G365" s="24" t="n"/>
      <c r="H365" s="24" t="n"/>
      <c r="I365" s="24" t="n"/>
      <c r="J365" s="24" t="n"/>
      <c r="K365" s="24" t="n"/>
      <c r="L365" s="26" t="n"/>
      <c r="M365" s="26" t="n"/>
      <c r="N365" s="24" t="n"/>
      <c r="O365" s="27">
        <f>IF(AND(ISNUMBER(L365),L365&gt;0,ISNUMBER(M365)),M365/L365,"")</f>
        <v/>
      </c>
      <c r="P365" s="24" t="n"/>
      <c r="Q365" s="24" t="n"/>
      <c r="R365" s="26" t="n"/>
      <c r="S365" s="26" t="n"/>
      <c r="T365" s="26" t="n"/>
      <c r="U365" s="24" t="n"/>
      <c r="V365" s="25" t="n"/>
      <c r="W365" s="26" t="n"/>
      <c r="X365" s="24" t="n"/>
      <c r="Y365" s="26" t="n"/>
      <c r="Z365" s="26" t="n"/>
      <c r="AA365" s="24" t="n"/>
      <c r="AB365" s="26" t="n"/>
      <c r="AC365" s="24" t="n"/>
      <c r="AD365" s="24" t="n"/>
      <c r="AE365" s="25" t="n"/>
      <c r="AF365" s="25" t="n"/>
      <c r="AG365" s="26" t="n"/>
      <c r="AH365" s="28" t="n"/>
      <c r="AI365" s="25" t="n"/>
      <c r="AJ365" s="29">
        <f>IF(A365="","",IF(ISNUMBER(AI365),"Clôturée",IF(T365&lt;&gt;"","En traitement","Ouverte")))</f>
        <v/>
      </c>
      <c r="AK365" s="30">
        <f>IF(AND(ISNUMBER(B365),ISNUMBER(AI365)),AI365-B365,"")</f>
        <v/>
      </c>
      <c r="AL365" s="29">
        <f>IF(OR(A365="",AE365="",ISNUMBER(AI365)),"",IF(AE365&lt;TODAY(),"Oui","Non"))</f>
        <v/>
      </c>
    </row>
    <row r="366">
      <c r="A366" s="24" t="n"/>
      <c r="B366" s="25" t="n"/>
      <c r="C366" s="24" t="n"/>
      <c r="D366" s="24" t="n"/>
      <c r="E366" s="26" t="n"/>
      <c r="F366" s="24" t="n"/>
      <c r="G366" s="24" t="n"/>
      <c r="H366" s="24" t="n"/>
      <c r="I366" s="24" t="n"/>
      <c r="J366" s="24" t="n"/>
      <c r="K366" s="24" t="n"/>
      <c r="L366" s="26" t="n"/>
      <c r="M366" s="26" t="n"/>
      <c r="N366" s="24" t="n"/>
      <c r="O366" s="27">
        <f>IF(AND(ISNUMBER(L366),L366&gt;0,ISNUMBER(M366)),M366/L366,"")</f>
        <v/>
      </c>
      <c r="P366" s="24" t="n"/>
      <c r="Q366" s="24" t="n"/>
      <c r="R366" s="26" t="n"/>
      <c r="S366" s="26" t="n"/>
      <c r="T366" s="26" t="n"/>
      <c r="U366" s="24" t="n"/>
      <c r="V366" s="25" t="n"/>
      <c r="W366" s="26" t="n"/>
      <c r="X366" s="24" t="n"/>
      <c r="Y366" s="26" t="n"/>
      <c r="Z366" s="26" t="n"/>
      <c r="AA366" s="24" t="n"/>
      <c r="AB366" s="26" t="n"/>
      <c r="AC366" s="24" t="n"/>
      <c r="AD366" s="24" t="n"/>
      <c r="AE366" s="25" t="n"/>
      <c r="AF366" s="25" t="n"/>
      <c r="AG366" s="26" t="n"/>
      <c r="AH366" s="28" t="n"/>
      <c r="AI366" s="25" t="n"/>
      <c r="AJ366" s="29">
        <f>IF(A366="","",IF(ISNUMBER(AI366),"Clôturée",IF(T366&lt;&gt;"","En traitement","Ouverte")))</f>
        <v/>
      </c>
      <c r="AK366" s="30">
        <f>IF(AND(ISNUMBER(B366),ISNUMBER(AI366)),AI366-B366,"")</f>
        <v/>
      </c>
      <c r="AL366" s="29">
        <f>IF(OR(A366="",AE366="",ISNUMBER(AI366)),"",IF(AE366&lt;TODAY(),"Oui","Non"))</f>
        <v/>
      </c>
    </row>
    <row r="367">
      <c r="A367" s="24" t="n"/>
      <c r="B367" s="25" t="n"/>
      <c r="C367" s="24" t="n"/>
      <c r="D367" s="24" t="n"/>
      <c r="E367" s="26" t="n"/>
      <c r="F367" s="24" t="n"/>
      <c r="G367" s="24" t="n"/>
      <c r="H367" s="24" t="n"/>
      <c r="I367" s="24" t="n"/>
      <c r="J367" s="24" t="n"/>
      <c r="K367" s="24" t="n"/>
      <c r="L367" s="26" t="n"/>
      <c r="M367" s="26" t="n"/>
      <c r="N367" s="24" t="n"/>
      <c r="O367" s="27">
        <f>IF(AND(ISNUMBER(L367),L367&gt;0,ISNUMBER(M367)),M367/L367,"")</f>
        <v/>
      </c>
      <c r="P367" s="24" t="n"/>
      <c r="Q367" s="24" t="n"/>
      <c r="R367" s="26" t="n"/>
      <c r="S367" s="26" t="n"/>
      <c r="T367" s="26" t="n"/>
      <c r="U367" s="24" t="n"/>
      <c r="V367" s="25" t="n"/>
      <c r="W367" s="26" t="n"/>
      <c r="X367" s="24" t="n"/>
      <c r="Y367" s="26" t="n"/>
      <c r="Z367" s="26" t="n"/>
      <c r="AA367" s="24" t="n"/>
      <c r="AB367" s="26" t="n"/>
      <c r="AC367" s="24" t="n"/>
      <c r="AD367" s="24" t="n"/>
      <c r="AE367" s="25" t="n"/>
      <c r="AF367" s="25" t="n"/>
      <c r="AG367" s="26" t="n"/>
      <c r="AH367" s="28" t="n"/>
      <c r="AI367" s="25" t="n"/>
      <c r="AJ367" s="29">
        <f>IF(A367="","",IF(ISNUMBER(AI367),"Clôturée",IF(T367&lt;&gt;"","En traitement","Ouverte")))</f>
        <v/>
      </c>
      <c r="AK367" s="30">
        <f>IF(AND(ISNUMBER(B367),ISNUMBER(AI367)),AI367-B367,"")</f>
        <v/>
      </c>
      <c r="AL367" s="29">
        <f>IF(OR(A367="",AE367="",ISNUMBER(AI367)),"",IF(AE367&lt;TODAY(),"Oui","Non"))</f>
        <v/>
      </c>
    </row>
    <row r="368">
      <c r="A368" s="24" t="n"/>
      <c r="B368" s="25" t="n"/>
      <c r="C368" s="24" t="n"/>
      <c r="D368" s="24" t="n"/>
      <c r="E368" s="26" t="n"/>
      <c r="F368" s="24" t="n"/>
      <c r="G368" s="24" t="n"/>
      <c r="H368" s="24" t="n"/>
      <c r="I368" s="24" t="n"/>
      <c r="J368" s="24" t="n"/>
      <c r="K368" s="24" t="n"/>
      <c r="L368" s="26" t="n"/>
      <c r="M368" s="26" t="n"/>
      <c r="N368" s="24" t="n"/>
      <c r="O368" s="27">
        <f>IF(AND(ISNUMBER(L368),L368&gt;0,ISNUMBER(M368)),M368/L368,"")</f>
        <v/>
      </c>
      <c r="P368" s="24" t="n"/>
      <c r="Q368" s="24" t="n"/>
      <c r="R368" s="26" t="n"/>
      <c r="S368" s="26" t="n"/>
      <c r="T368" s="26" t="n"/>
      <c r="U368" s="24" t="n"/>
      <c r="V368" s="25" t="n"/>
      <c r="W368" s="26" t="n"/>
      <c r="X368" s="24" t="n"/>
      <c r="Y368" s="26" t="n"/>
      <c r="Z368" s="26" t="n"/>
      <c r="AA368" s="24" t="n"/>
      <c r="AB368" s="26" t="n"/>
      <c r="AC368" s="24" t="n"/>
      <c r="AD368" s="24" t="n"/>
      <c r="AE368" s="25" t="n"/>
      <c r="AF368" s="25" t="n"/>
      <c r="AG368" s="26" t="n"/>
      <c r="AH368" s="28" t="n"/>
      <c r="AI368" s="25" t="n"/>
      <c r="AJ368" s="29">
        <f>IF(A368="","",IF(ISNUMBER(AI368),"Clôturée",IF(T368&lt;&gt;"","En traitement","Ouverte")))</f>
        <v/>
      </c>
      <c r="AK368" s="30">
        <f>IF(AND(ISNUMBER(B368),ISNUMBER(AI368)),AI368-B368,"")</f>
        <v/>
      </c>
      <c r="AL368" s="29">
        <f>IF(OR(A368="",AE368="",ISNUMBER(AI368)),"",IF(AE368&lt;TODAY(),"Oui","Non"))</f>
        <v/>
      </c>
    </row>
    <row r="369">
      <c r="A369" s="24" t="n"/>
      <c r="B369" s="25" t="n"/>
      <c r="C369" s="24" t="n"/>
      <c r="D369" s="24" t="n"/>
      <c r="E369" s="26" t="n"/>
      <c r="F369" s="24" t="n"/>
      <c r="G369" s="24" t="n"/>
      <c r="H369" s="24" t="n"/>
      <c r="I369" s="24" t="n"/>
      <c r="J369" s="24" t="n"/>
      <c r="K369" s="24" t="n"/>
      <c r="L369" s="26" t="n"/>
      <c r="M369" s="26" t="n"/>
      <c r="N369" s="24" t="n"/>
      <c r="O369" s="27">
        <f>IF(AND(ISNUMBER(L369),L369&gt;0,ISNUMBER(M369)),M369/L369,"")</f>
        <v/>
      </c>
      <c r="P369" s="24" t="n"/>
      <c r="Q369" s="24" t="n"/>
      <c r="R369" s="26" t="n"/>
      <c r="S369" s="26" t="n"/>
      <c r="T369" s="26" t="n"/>
      <c r="U369" s="24" t="n"/>
      <c r="V369" s="25" t="n"/>
      <c r="W369" s="26" t="n"/>
      <c r="X369" s="24" t="n"/>
      <c r="Y369" s="26" t="n"/>
      <c r="Z369" s="26" t="n"/>
      <c r="AA369" s="24" t="n"/>
      <c r="AB369" s="26" t="n"/>
      <c r="AC369" s="24" t="n"/>
      <c r="AD369" s="24" t="n"/>
      <c r="AE369" s="25" t="n"/>
      <c r="AF369" s="25" t="n"/>
      <c r="AG369" s="26" t="n"/>
      <c r="AH369" s="28" t="n"/>
      <c r="AI369" s="25" t="n"/>
      <c r="AJ369" s="29">
        <f>IF(A369="","",IF(ISNUMBER(AI369),"Clôturée",IF(T369&lt;&gt;"","En traitement","Ouverte")))</f>
        <v/>
      </c>
      <c r="AK369" s="30">
        <f>IF(AND(ISNUMBER(B369),ISNUMBER(AI369)),AI369-B369,"")</f>
        <v/>
      </c>
      <c r="AL369" s="29">
        <f>IF(OR(A369="",AE369="",ISNUMBER(AI369)),"",IF(AE369&lt;TODAY(),"Oui","Non"))</f>
        <v/>
      </c>
    </row>
    <row r="370">
      <c r="A370" s="24" t="n"/>
      <c r="B370" s="25" t="n"/>
      <c r="C370" s="24" t="n"/>
      <c r="D370" s="24" t="n"/>
      <c r="E370" s="26" t="n"/>
      <c r="F370" s="24" t="n"/>
      <c r="G370" s="24" t="n"/>
      <c r="H370" s="24" t="n"/>
      <c r="I370" s="24" t="n"/>
      <c r="J370" s="24" t="n"/>
      <c r="K370" s="24" t="n"/>
      <c r="L370" s="26" t="n"/>
      <c r="M370" s="26" t="n"/>
      <c r="N370" s="24" t="n"/>
      <c r="O370" s="27">
        <f>IF(AND(ISNUMBER(L370),L370&gt;0,ISNUMBER(M370)),M370/L370,"")</f>
        <v/>
      </c>
      <c r="P370" s="24" t="n"/>
      <c r="Q370" s="24" t="n"/>
      <c r="R370" s="26" t="n"/>
      <c r="S370" s="26" t="n"/>
      <c r="T370" s="26" t="n"/>
      <c r="U370" s="24" t="n"/>
      <c r="V370" s="25" t="n"/>
      <c r="W370" s="26" t="n"/>
      <c r="X370" s="24" t="n"/>
      <c r="Y370" s="26" t="n"/>
      <c r="Z370" s="26" t="n"/>
      <c r="AA370" s="24" t="n"/>
      <c r="AB370" s="26" t="n"/>
      <c r="AC370" s="24" t="n"/>
      <c r="AD370" s="24" t="n"/>
      <c r="AE370" s="25" t="n"/>
      <c r="AF370" s="25" t="n"/>
      <c r="AG370" s="26" t="n"/>
      <c r="AH370" s="28" t="n"/>
      <c r="AI370" s="25" t="n"/>
      <c r="AJ370" s="29">
        <f>IF(A370="","",IF(ISNUMBER(AI370),"Clôturée",IF(T370&lt;&gt;"","En traitement","Ouverte")))</f>
        <v/>
      </c>
      <c r="AK370" s="30">
        <f>IF(AND(ISNUMBER(B370),ISNUMBER(AI370)),AI370-B370,"")</f>
        <v/>
      </c>
      <c r="AL370" s="29">
        <f>IF(OR(A370="",AE370="",ISNUMBER(AI370)),"",IF(AE370&lt;TODAY(),"Oui","Non"))</f>
        <v/>
      </c>
    </row>
    <row r="371">
      <c r="A371" s="24" t="n"/>
      <c r="B371" s="25" t="n"/>
      <c r="C371" s="24" t="n"/>
      <c r="D371" s="24" t="n"/>
      <c r="E371" s="26" t="n"/>
      <c r="F371" s="24" t="n"/>
      <c r="G371" s="24" t="n"/>
      <c r="H371" s="24" t="n"/>
      <c r="I371" s="24" t="n"/>
      <c r="J371" s="24" t="n"/>
      <c r="K371" s="24" t="n"/>
      <c r="L371" s="26" t="n"/>
      <c r="M371" s="26" t="n"/>
      <c r="N371" s="24" t="n"/>
      <c r="O371" s="27">
        <f>IF(AND(ISNUMBER(L371),L371&gt;0,ISNUMBER(M371)),M371/L371,"")</f>
        <v/>
      </c>
      <c r="P371" s="24" t="n"/>
      <c r="Q371" s="24" t="n"/>
      <c r="R371" s="26" t="n"/>
      <c r="S371" s="26" t="n"/>
      <c r="T371" s="26" t="n"/>
      <c r="U371" s="24" t="n"/>
      <c r="V371" s="25" t="n"/>
      <c r="W371" s="26" t="n"/>
      <c r="X371" s="24" t="n"/>
      <c r="Y371" s="26" t="n"/>
      <c r="Z371" s="26" t="n"/>
      <c r="AA371" s="24" t="n"/>
      <c r="AB371" s="26" t="n"/>
      <c r="AC371" s="24" t="n"/>
      <c r="AD371" s="24" t="n"/>
      <c r="AE371" s="25" t="n"/>
      <c r="AF371" s="25" t="n"/>
      <c r="AG371" s="26" t="n"/>
      <c r="AH371" s="28" t="n"/>
      <c r="AI371" s="25" t="n"/>
      <c r="AJ371" s="29">
        <f>IF(A371="","",IF(ISNUMBER(AI371),"Clôturée",IF(T371&lt;&gt;"","En traitement","Ouverte")))</f>
        <v/>
      </c>
      <c r="AK371" s="30">
        <f>IF(AND(ISNUMBER(B371),ISNUMBER(AI371)),AI371-B371,"")</f>
        <v/>
      </c>
      <c r="AL371" s="29">
        <f>IF(OR(A371="",AE371="",ISNUMBER(AI371)),"",IF(AE371&lt;TODAY(),"Oui","Non"))</f>
        <v/>
      </c>
    </row>
    <row r="372">
      <c r="A372" s="24" t="n"/>
      <c r="B372" s="25" t="n"/>
      <c r="C372" s="24" t="n"/>
      <c r="D372" s="24" t="n"/>
      <c r="E372" s="26" t="n"/>
      <c r="F372" s="24" t="n"/>
      <c r="G372" s="24" t="n"/>
      <c r="H372" s="24" t="n"/>
      <c r="I372" s="24" t="n"/>
      <c r="J372" s="24" t="n"/>
      <c r="K372" s="24" t="n"/>
      <c r="L372" s="26" t="n"/>
      <c r="M372" s="26" t="n"/>
      <c r="N372" s="24" t="n"/>
      <c r="O372" s="27">
        <f>IF(AND(ISNUMBER(L372),L372&gt;0,ISNUMBER(M372)),M372/L372,"")</f>
        <v/>
      </c>
      <c r="P372" s="24" t="n"/>
      <c r="Q372" s="24" t="n"/>
      <c r="R372" s="26" t="n"/>
      <c r="S372" s="26" t="n"/>
      <c r="T372" s="26" t="n"/>
      <c r="U372" s="24" t="n"/>
      <c r="V372" s="25" t="n"/>
      <c r="W372" s="26" t="n"/>
      <c r="X372" s="24" t="n"/>
      <c r="Y372" s="26" t="n"/>
      <c r="Z372" s="26" t="n"/>
      <c r="AA372" s="24" t="n"/>
      <c r="AB372" s="26" t="n"/>
      <c r="AC372" s="24" t="n"/>
      <c r="AD372" s="24" t="n"/>
      <c r="AE372" s="25" t="n"/>
      <c r="AF372" s="25" t="n"/>
      <c r="AG372" s="26" t="n"/>
      <c r="AH372" s="28" t="n"/>
      <c r="AI372" s="25" t="n"/>
      <c r="AJ372" s="29">
        <f>IF(A372="","",IF(ISNUMBER(AI372),"Clôturée",IF(T372&lt;&gt;"","En traitement","Ouverte")))</f>
        <v/>
      </c>
      <c r="AK372" s="30">
        <f>IF(AND(ISNUMBER(B372),ISNUMBER(AI372)),AI372-B372,"")</f>
        <v/>
      </c>
      <c r="AL372" s="29">
        <f>IF(OR(A372="",AE372="",ISNUMBER(AI372)),"",IF(AE372&lt;TODAY(),"Oui","Non"))</f>
        <v/>
      </c>
    </row>
    <row r="373">
      <c r="A373" s="24" t="n"/>
      <c r="B373" s="25" t="n"/>
      <c r="C373" s="24" t="n"/>
      <c r="D373" s="24" t="n"/>
      <c r="E373" s="26" t="n"/>
      <c r="F373" s="24" t="n"/>
      <c r="G373" s="24" t="n"/>
      <c r="H373" s="24" t="n"/>
      <c r="I373" s="24" t="n"/>
      <c r="J373" s="24" t="n"/>
      <c r="K373" s="24" t="n"/>
      <c r="L373" s="26" t="n"/>
      <c r="M373" s="26" t="n"/>
      <c r="N373" s="24" t="n"/>
      <c r="O373" s="27">
        <f>IF(AND(ISNUMBER(L373),L373&gt;0,ISNUMBER(M373)),M373/L373,"")</f>
        <v/>
      </c>
      <c r="P373" s="24" t="n"/>
      <c r="Q373" s="24" t="n"/>
      <c r="R373" s="26" t="n"/>
      <c r="S373" s="26" t="n"/>
      <c r="T373" s="26" t="n"/>
      <c r="U373" s="24" t="n"/>
      <c r="V373" s="25" t="n"/>
      <c r="W373" s="26" t="n"/>
      <c r="X373" s="24" t="n"/>
      <c r="Y373" s="26" t="n"/>
      <c r="Z373" s="26" t="n"/>
      <c r="AA373" s="24" t="n"/>
      <c r="AB373" s="26" t="n"/>
      <c r="AC373" s="24" t="n"/>
      <c r="AD373" s="24" t="n"/>
      <c r="AE373" s="25" t="n"/>
      <c r="AF373" s="25" t="n"/>
      <c r="AG373" s="26" t="n"/>
      <c r="AH373" s="28" t="n"/>
      <c r="AI373" s="25" t="n"/>
      <c r="AJ373" s="29">
        <f>IF(A373="","",IF(ISNUMBER(AI373),"Clôturée",IF(T373&lt;&gt;"","En traitement","Ouverte")))</f>
        <v/>
      </c>
      <c r="AK373" s="30">
        <f>IF(AND(ISNUMBER(B373),ISNUMBER(AI373)),AI373-B373,"")</f>
        <v/>
      </c>
      <c r="AL373" s="29">
        <f>IF(OR(A373="",AE373="",ISNUMBER(AI373)),"",IF(AE373&lt;TODAY(),"Oui","Non"))</f>
        <v/>
      </c>
    </row>
    <row r="374">
      <c r="A374" s="24" t="n"/>
      <c r="B374" s="25" t="n"/>
      <c r="C374" s="24" t="n"/>
      <c r="D374" s="24" t="n"/>
      <c r="E374" s="26" t="n"/>
      <c r="F374" s="24" t="n"/>
      <c r="G374" s="24" t="n"/>
      <c r="H374" s="24" t="n"/>
      <c r="I374" s="24" t="n"/>
      <c r="J374" s="24" t="n"/>
      <c r="K374" s="24" t="n"/>
      <c r="L374" s="26" t="n"/>
      <c r="M374" s="26" t="n"/>
      <c r="N374" s="24" t="n"/>
      <c r="O374" s="27">
        <f>IF(AND(ISNUMBER(L374),L374&gt;0,ISNUMBER(M374)),M374/L374,"")</f>
        <v/>
      </c>
      <c r="P374" s="24" t="n"/>
      <c r="Q374" s="24" t="n"/>
      <c r="R374" s="26" t="n"/>
      <c r="S374" s="26" t="n"/>
      <c r="T374" s="26" t="n"/>
      <c r="U374" s="24" t="n"/>
      <c r="V374" s="25" t="n"/>
      <c r="W374" s="26" t="n"/>
      <c r="X374" s="24" t="n"/>
      <c r="Y374" s="26" t="n"/>
      <c r="Z374" s="26" t="n"/>
      <c r="AA374" s="24" t="n"/>
      <c r="AB374" s="26" t="n"/>
      <c r="AC374" s="24" t="n"/>
      <c r="AD374" s="24" t="n"/>
      <c r="AE374" s="25" t="n"/>
      <c r="AF374" s="25" t="n"/>
      <c r="AG374" s="26" t="n"/>
      <c r="AH374" s="28" t="n"/>
      <c r="AI374" s="25" t="n"/>
      <c r="AJ374" s="29">
        <f>IF(A374="","",IF(ISNUMBER(AI374),"Clôturée",IF(T374&lt;&gt;"","En traitement","Ouverte")))</f>
        <v/>
      </c>
      <c r="AK374" s="30">
        <f>IF(AND(ISNUMBER(B374),ISNUMBER(AI374)),AI374-B374,"")</f>
        <v/>
      </c>
      <c r="AL374" s="29">
        <f>IF(OR(A374="",AE374="",ISNUMBER(AI374)),"",IF(AE374&lt;TODAY(),"Oui","Non"))</f>
        <v/>
      </c>
    </row>
    <row r="375">
      <c r="A375" s="24" t="n"/>
      <c r="B375" s="25" t="n"/>
      <c r="C375" s="24" t="n"/>
      <c r="D375" s="24" t="n"/>
      <c r="E375" s="26" t="n"/>
      <c r="F375" s="24" t="n"/>
      <c r="G375" s="24" t="n"/>
      <c r="H375" s="24" t="n"/>
      <c r="I375" s="24" t="n"/>
      <c r="J375" s="24" t="n"/>
      <c r="K375" s="24" t="n"/>
      <c r="L375" s="26" t="n"/>
      <c r="M375" s="26" t="n"/>
      <c r="N375" s="24" t="n"/>
      <c r="O375" s="27">
        <f>IF(AND(ISNUMBER(L375),L375&gt;0,ISNUMBER(M375)),M375/L375,"")</f>
        <v/>
      </c>
      <c r="P375" s="24" t="n"/>
      <c r="Q375" s="24" t="n"/>
      <c r="R375" s="26" t="n"/>
      <c r="S375" s="26" t="n"/>
      <c r="T375" s="26" t="n"/>
      <c r="U375" s="24" t="n"/>
      <c r="V375" s="25" t="n"/>
      <c r="W375" s="26" t="n"/>
      <c r="X375" s="24" t="n"/>
      <c r="Y375" s="26" t="n"/>
      <c r="Z375" s="26" t="n"/>
      <c r="AA375" s="24" t="n"/>
      <c r="AB375" s="26" t="n"/>
      <c r="AC375" s="24" t="n"/>
      <c r="AD375" s="24" t="n"/>
      <c r="AE375" s="25" t="n"/>
      <c r="AF375" s="25" t="n"/>
      <c r="AG375" s="26" t="n"/>
      <c r="AH375" s="28" t="n"/>
      <c r="AI375" s="25" t="n"/>
      <c r="AJ375" s="29">
        <f>IF(A375="","",IF(ISNUMBER(AI375),"Clôturée",IF(T375&lt;&gt;"","En traitement","Ouverte")))</f>
        <v/>
      </c>
      <c r="AK375" s="30">
        <f>IF(AND(ISNUMBER(B375),ISNUMBER(AI375)),AI375-B375,"")</f>
        <v/>
      </c>
      <c r="AL375" s="29">
        <f>IF(OR(A375="",AE375="",ISNUMBER(AI375)),"",IF(AE375&lt;TODAY(),"Oui","Non"))</f>
        <v/>
      </c>
    </row>
    <row r="376">
      <c r="A376" s="24" t="n"/>
      <c r="B376" s="25" t="n"/>
      <c r="C376" s="24" t="n"/>
      <c r="D376" s="24" t="n"/>
      <c r="E376" s="26" t="n"/>
      <c r="F376" s="24" t="n"/>
      <c r="G376" s="24" t="n"/>
      <c r="H376" s="24" t="n"/>
      <c r="I376" s="24" t="n"/>
      <c r="J376" s="24" t="n"/>
      <c r="K376" s="24" t="n"/>
      <c r="L376" s="26" t="n"/>
      <c r="M376" s="26" t="n"/>
      <c r="N376" s="24" t="n"/>
      <c r="O376" s="27">
        <f>IF(AND(ISNUMBER(L376),L376&gt;0,ISNUMBER(M376)),M376/L376,"")</f>
        <v/>
      </c>
      <c r="P376" s="24" t="n"/>
      <c r="Q376" s="24" t="n"/>
      <c r="R376" s="26" t="n"/>
      <c r="S376" s="26" t="n"/>
      <c r="T376" s="26" t="n"/>
      <c r="U376" s="24" t="n"/>
      <c r="V376" s="25" t="n"/>
      <c r="W376" s="26" t="n"/>
      <c r="X376" s="24" t="n"/>
      <c r="Y376" s="26" t="n"/>
      <c r="Z376" s="26" t="n"/>
      <c r="AA376" s="24" t="n"/>
      <c r="AB376" s="26" t="n"/>
      <c r="AC376" s="24" t="n"/>
      <c r="AD376" s="24" t="n"/>
      <c r="AE376" s="25" t="n"/>
      <c r="AF376" s="25" t="n"/>
      <c r="AG376" s="26" t="n"/>
      <c r="AH376" s="28" t="n"/>
      <c r="AI376" s="25" t="n"/>
      <c r="AJ376" s="29">
        <f>IF(A376="","",IF(ISNUMBER(AI376),"Clôturée",IF(T376&lt;&gt;"","En traitement","Ouverte")))</f>
        <v/>
      </c>
      <c r="AK376" s="30">
        <f>IF(AND(ISNUMBER(B376),ISNUMBER(AI376)),AI376-B376,"")</f>
        <v/>
      </c>
      <c r="AL376" s="29">
        <f>IF(OR(A376="",AE376="",ISNUMBER(AI376)),"",IF(AE376&lt;TODAY(),"Oui","Non"))</f>
        <v/>
      </c>
    </row>
    <row r="377">
      <c r="A377" s="24" t="n"/>
      <c r="B377" s="25" t="n"/>
      <c r="C377" s="24" t="n"/>
      <c r="D377" s="24" t="n"/>
      <c r="E377" s="26" t="n"/>
      <c r="F377" s="24" t="n"/>
      <c r="G377" s="24" t="n"/>
      <c r="H377" s="24" t="n"/>
      <c r="I377" s="24" t="n"/>
      <c r="J377" s="24" t="n"/>
      <c r="K377" s="24" t="n"/>
      <c r="L377" s="26" t="n"/>
      <c r="M377" s="26" t="n"/>
      <c r="N377" s="24" t="n"/>
      <c r="O377" s="27">
        <f>IF(AND(ISNUMBER(L377),L377&gt;0,ISNUMBER(M377)),M377/L377,"")</f>
        <v/>
      </c>
      <c r="P377" s="24" t="n"/>
      <c r="Q377" s="24" t="n"/>
      <c r="R377" s="26" t="n"/>
      <c r="S377" s="26" t="n"/>
      <c r="T377" s="26" t="n"/>
      <c r="U377" s="24" t="n"/>
      <c r="V377" s="25" t="n"/>
      <c r="W377" s="26" t="n"/>
      <c r="X377" s="24" t="n"/>
      <c r="Y377" s="26" t="n"/>
      <c r="Z377" s="26" t="n"/>
      <c r="AA377" s="24" t="n"/>
      <c r="AB377" s="26" t="n"/>
      <c r="AC377" s="24" t="n"/>
      <c r="AD377" s="24" t="n"/>
      <c r="AE377" s="25" t="n"/>
      <c r="AF377" s="25" t="n"/>
      <c r="AG377" s="26" t="n"/>
      <c r="AH377" s="28" t="n"/>
      <c r="AI377" s="25" t="n"/>
      <c r="AJ377" s="29">
        <f>IF(A377="","",IF(ISNUMBER(AI377),"Clôturée",IF(T377&lt;&gt;"","En traitement","Ouverte")))</f>
        <v/>
      </c>
      <c r="AK377" s="30">
        <f>IF(AND(ISNUMBER(B377),ISNUMBER(AI377)),AI377-B377,"")</f>
        <v/>
      </c>
      <c r="AL377" s="29">
        <f>IF(OR(A377="",AE377="",ISNUMBER(AI377)),"",IF(AE377&lt;TODAY(),"Oui","Non"))</f>
        <v/>
      </c>
    </row>
    <row r="378">
      <c r="A378" s="24" t="n"/>
      <c r="B378" s="25" t="n"/>
      <c r="C378" s="24" t="n"/>
      <c r="D378" s="24" t="n"/>
      <c r="E378" s="26" t="n"/>
      <c r="F378" s="24" t="n"/>
      <c r="G378" s="24" t="n"/>
      <c r="H378" s="24" t="n"/>
      <c r="I378" s="24" t="n"/>
      <c r="J378" s="24" t="n"/>
      <c r="K378" s="24" t="n"/>
      <c r="L378" s="26" t="n"/>
      <c r="M378" s="26" t="n"/>
      <c r="N378" s="24" t="n"/>
      <c r="O378" s="27">
        <f>IF(AND(ISNUMBER(L378),L378&gt;0,ISNUMBER(M378)),M378/L378,"")</f>
        <v/>
      </c>
      <c r="P378" s="24" t="n"/>
      <c r="Q378" s="24" t="n"/>
      <c r="R378" s="26" t="n"/>
      <c r="S378" s="26" t="n"/>
      <c r="T378" s="26" t="n"/>
      <c r="U378" s="24" t="n"/>
      <c r="V378" s="25" t="n"/>
      <c r="W378" s="26" t="n"/>
      <c r="X378" s="24" t="n"/>
      <c r="Y378" s="26" t="n"/>
      <c r="Z378" s="26" t="n"/>
      <c r="AA378" s="24" t="n"/>
      <c r="AB378" s="26" t="n"/>
      <c r="AC378" s="24" t="n"/>
      <c r="AD378" s="24" t="n"/>
      <c r="AE378" s="25" t="n"/>
      <c r="AF378" s="25" t="n"/>
      <c r="AG378" s="26" t="n"/>
      <c r="AH378" s="28" t="n"/>
      <c r="AI378" s="25" t="n"/>
      <c r="AJ378" s="29">
        <f>IF(A378="","",IF(ISNUMBER(AI378),"Clôturée",IF(T378&lt;&gt;"","En traitement","Ouverte")))</f>
        <v/>
      </c>
      <c r="AK378" s="30">
        <f>IF(AND(ISNUMBER(B378),ISNUMBER(AI378)),AI378-B378,"")</f>
        <v/>
      </c>
      <c r="AL378" s="29">
        <f>IF(OR(A378="",AE378="",ISNUMBER(AI378)),"",IF(AE378&lt;TODAY(),"Oui","Non"))</f>
        <v/>
      </c>
    </row>
    <row r="379">
      <c r="A379" s="24" t="n"/>
      <c r="B379" s="25" t="n"/>
      <c r="C379" s="24" t="n"/>
      <c r="D379" s="24" t="n"/>
      <c r="E379" s="26" t="n"/>
      <c r="F379" s="24" t="n"/>
      <c r="G379" s="24" t="n"/>
      <c r="H379" s="24" t="n"/>
      <c r="I379" s="24" t="n"/>
      <c r="J379" s="24" t="n"/>
      <c r="K379" s="24" t="n"/>
      <c r="L379" s="26" t="n"/>
      <c r="M379" s="26" t="n"/>
      <c r="N379" s="24" t="n"/>
      <c r="O379" s="27">
        <f>IF(AND(ISNUMBER(L379),L379&gt;0,ISNUMBER(M379)),M379/L379,"")</f>
        <v/>
      </c>
      <c r="P379" s="24" t="n"/>
      <c r="Q379" s="24" t="n"/>
      <c r="R379" s="26" t="n"/>
      <c r="S379" s="26" t="n"/>
      <c r="T379" s="26" t="n"/>
      <c r="U379" s="24" t="n"/>
      <c r="V379" s="25" t="n"/>
      <c r="W379" s="26" t="n"/>
      <c r="X379" s="24" t="n"/>
      <c r="Y379" s="26" t="n"/>
      <c r="Z379" s="26" t="n"/>
      <c r="AA379" s="24" t="n"/>
      <c r="AB379" s="26" t="n"/>
      <c r="AC379" s="24" t="n"/>
      <c r="AD379" s="24" t="n"/>
      <c r="AE379" s="25" t="n"/>
      <c r="AF379" s="25" t="n"/>
      <c r="AG379" s="26" t="n"/>
      <c r="AH379" s="28" t="n"/>
      <c r="AI379" s="25" t="n"/>
      <c r="AJ379" s="29">
        <f>IF(A379="","",IF(ISNUMBER(AI379),"Clôturée",IF(T379&lt;&gt;"","En traitement","Ouverte")))</f>
        <v/>
      </c>
      <c r="AK379" s="30">
        <f>IF(AND(ISNUMBER(B379),ISNUMBER(AI379)),AI379-B379,"")</f>
        <v/>
      </c>
      <c r="AL379" s="29">
        <f>IF(OR(A379="",AE379="",ISNUMBER(AI379)),"",IF(AE379&lt;TODAY(),"Oui","Non"))</f>
        <v/>
      </c>
    </row>
    <row r="380">
      <c r="A380" s="24" t="n"/>
      <c r="B380" s="25" t="n"/>
      <c r="C380" s="24" t="n"/>
      <c r="D380" s="24" t="n"/>
      <c r="E380" s="26" t="n"/>
      <c r="F380" s="24" t="n"/>
      <c r="G380" s="24" t="n"/>
      <c r="H380" s="24" t="n"/>
      <c r="I380" s="24" t="n"/>
      <c r="J380" s="24" t="n"/>
      <c r="K380" s="24" t="n"/>
      <c r="L380" s="26" t="n"/>
      <c r="M380" s="26" t="n"/>
      <c r="N380" s="24" t="n"/>
      <c r="O380" s="27">
        <f>IF(AND(ISNUMBER(L380),L380&gt;0,ISNUMBER(M380)),M380/L380,"")</f>
        <v/>
      </c>
      <c r="P380" s="24" t="n"/>
      <c r="Q380" s="24" t="n"/>
      <c r="R380" s="26" t="n"/>
      <c r="S380" s="26" t="n"/>
      <c r="T380" s="26" t="n"/>
      <c r="U380" s="24" t="n"/>
      <c r="V380" s="25" t="n"/>
      <c r="W380" s="26" t="n"/>
      <c r="X380" s="24" t="n"/>
      <c r="Y380" s="26" t="n"/>
      <c r="Z380" s="26" t="n"/>
      <c r="AA380" s="24" t="n"/>
      <c r="AB380" s="26" t="n"/>
      <c r="AC380" s="24" t="n"/>
      <c r="AD380" s="24" t="n"/>
      <c r="AE380" s="25" t="n"/>
      <c r="AF380" s="25" t="n"/>
      <c r="AG380" s="26" t="n"/>
      <c r="AH380" s="28" t="n"/>
      <c r="AI380" s="25" t="n"/>
      <c r="AJ380" s="29">
        <f>IF(A380="","",IF(ISNUMBER(AI380),"Clôturée",IF(T380&lt;&gt;"","En traitement","Ouverte")))</f>
        <v/>
      </c>
      <c r="AK380" s="30">
        <f>IF(AND(ISNUMBER(B380),ISNUMBER(AI380)),AI380-B380,"")</f>
        <v/>
      </c>
      <c r="AL380" s="29">
        <f>IF(OR(A380="",AE380="",ISNUMBER(AI380)),"",IF(AE380&lt;TODAY(),"Oui","Non"))</f>
        <v/>
      </c>
    </row>
    <row r="381">
      <c r="A381" s="24" t="n"/>
      <c r="B381" s="25" t="n"/>
      <c r="C381" s="24" t="n"/>
      <c r="D381" s="24" t="n"/>
      <c r="E381" s="26" t="n"/>
      <c r="F381" s="24" t="n"/>
      <c r="G381" s="24" t="n"/>
      <c r="H381" s="24" t="n"/>
      <c r="I381" s="24" t="n"/>
      <c r="J381" s="24" t="n"/>
      <c r="K381" s="24" t="n"/>
      <c r="L381" s="26" t="n"/>
      <c r="M381" s="26" t="n"/>
      <c r="N381" s="24" t="n"/>
      <c r="O381" s="27">
        <f>IF(AND(ISNUMBER(L381),L381&gt;0,ISNUMBER(M381)),M381/L381,"")</f>
        <v/>
      </c>
      <c r="P381" s="24" t="n"/>
      <c r="Q381" s="24" t="n"/>
      <c r="R381" s="26" t="n"/>
      <c r="S381" s="26" t="n"/>
      <c r="T381" s="26" t="n"/>
      <c r="U381" s="24" t="n"/>
      <c r="V381" s="25" t="n"/>
      <c r="W381" s="26" t="n"/>
      <c r="X381" s="24" t="n"/>
      <c r="Y381" s="26" t="n"/>
      <c r="Z381" s="26" t="n"/>
      <c r="AA381" s="24" t="n"/>
      <c r="AB381" s="26" t="n"/>
      <c r="AC381" s="24" t="n"/>
      <c r="AD381" s="24" t="n"/>
      <c r="AE381" s="25" t="n"/>
      <c r="AF381" s="25" t="n"/>
      <c r="AG381" s="26" t="n"/>
      <c r="AH381" s="28" t="n"/>
      <c r="AI381" s="25" t="n"/>
      <c r="AJ381" s="29">
        <f>IF(A381="","",IF(ISNUMBER(AI381),"Clôturée",IF(T381&lt;&gt;"","En traitement","Ouverte")))</f>
        <v/>
      </c>
      <c r="AK381" s="30">
        <f>IF(AND(ISNUMBER(B381),ISNUMBER(AI381)),AI381-B381,"")</f>
        <v/>
      </c>
      <c r="AL381" s="29">
        <f>IF(OR(A381="",AE381="",ISNUMBER(AI381)),"",IF(AE381&lt;TODAY(),"Oui","Non"))</f>
        <v/>
      </c>
    </row>
    <row r="382">
      <c r="A382" s="24" t="n"/>
      <c r="B382" s="25" t="n"/>
      <c r="C382" s="24" t="n"/>
      <c r="D382" s="24" t="n"/>
      <c r="E382" s="26" t="n"/>
      <c r="F382" s="24" t="n"/>
      <c r="G382" s="24" t="n"/>
      <c r="H382" s="24" t="n"/>
      <c r="I382" s="24" t="n"/>
      <c r="J382" s="24" t="n"/>
      <c r="K382" s="24" t="n"/>
      <c r="L382" s="26" t="n"/>
      <c r="M382" s="26" t="n"/>
      <c r="N382" s="24" t="n"/>
      <c r="O382" s="27">
        <f>IF(AND(ISNUMBER(L382),L382&gt;0,ISNUMBER(M382)),M382/L382,"")</f>
        <v/>
      </c>
      <c r="P382" s="24" t="n"/>
      <c r="Q382" s="24" t="n"/>
      <c r="R382" s="26" t="n"/>
      <c r="S382" s="26" t="n"/>
      <c r="T382" s="26" t="n"/>
      <c r="U382" s="24" t="n"/>
      <c r="V382" s="25" t="n"/>
      <c r="W382" s="26" t="n"/>
      <c r="X382" s="24" t="n"/>
      <c r="Y382" s="26" t="n"/>
      <c r="Z382" s="26" t="n"/>
      <c r="AA382" s="24" t="n"/>
      <c r="AB382" s="26" t="n"/>
      <c r="AC382" s="24" t="n"/>
      <c r="AD382" s="24" t="n"/>
      <c r="AE382" s="25" t="n"/>
      <c r="AF382" s="25" t="n"/>
      <c r="AG382" s="26" t="n"/>
      <c r="AH382" s="28" t="n"/>
      <c r="AI382" s="25" t="n"/>
      <c r="AJ382" s="29">
        <f>IF(A382="","",IF(ISNUMBER(AI382),"Clôturée",IF(T382&lt;&gt;"","En traitement","Ouverte")))</f>
        <v/>
      </c>
      <c r="AK382" s="30">
        <f>IF(AND(ISNUMBER(B382),ISNUMBER(AI382)),AI382-B382,"")</f>
        <v/>
      </c>
      <c r="AL382" s="29">
        <f>IF(OR(A382="",AE382="",ISNUMBER(AI382)),"",IF(AE382&lt;TODAY(),"Oui","Non"))</f>
        <v/>
      </c>
    </row>
    <row r="383">
      <c r="A383" s="24" t="n"/>
      <c r="B383" s="25" t="n"/>
      <c r="C383" s="24" t="n"/>
      <c r="D383" s="24" t="n"/>
      <c r="E383" s="26" t="n"/>
      <c r="F383" s="24" t="n"/>
      <c r="G383" s="24" t="n"/>
      <c r="H383" s="24" t="n"/>
      <c r="I383" s="24" t="n"/>
      <c r="J383" s="24" t="n"/>
      <c r="K383" s="24" t="n"/>
      <c r="L383" s="26" t="n"/>
      <c r="M383" s="26" t="n"/>
      <c r="N383" s="24" t="n"/>
      <c r="O383" s="27">
        <f>IF(AND(ISNUMBER(L383),L383&gt;0,ISNUMBER(M383)),M383/L383,"")</f>
        <v/>
      </c>
      <c r="P383" s="24" t="n"/>
      <c r="Q383" s="24" t="n"/>
      <c r="R383" s="26" t="n"/>
      <c r="S383" s="26" t="n"/>
      <c r="T383" s="26" t="n"/>
      <c r="U383" s="24" t="n"/>
      <c r="V383" s="25" t="n"/>
      <c r="W383" s="26" t="n"/>
      <c r="X383" s="24" t="n"/>
      <c r="Y383" s="26" t="n"/>
      <c r="Z383" s="26" t="n"/>
      <c r="AA383" s="24" t="n"/>
      <c r="AB383" s="26" t="n"/>
      <c r="AC383" s="24" t="n"/>
      <c r="AD383" s="24" t="n"/>
      <c r="AE383" s="25" t="n"/>
      <c r="AF383" s="25" t="n"/>
      <c r="AG383" s="26" t="n"/>
      <c r="AH383" s="28" t="n"/>
      <c r="AI383" s="25" t="n"/>
      <c r="AJ383" s="29">
        <f>IF(A383="","",IF(ISNUMBER(AI383),"Clôturée",IF(T383&lt;&gt;"","En traitement","Ouverte")))</f>
        <v/>
      </c>
      <c r="AK383" s="30">
        <f>IF(AND(ISNUMBER(B383),ISNUMBER(AI383)),AI383-B383,"")</f>
        <v/>
      </c>
      <c r="AL383" s="29">
        <f>IF(OR(A383="",AE383="",ISNUMBER(AI383)),"",IF(AE383&lt;TODAY(),"Oui","Non"))</f>
        <v/>
      </c>
    </row>
    <row r="384">
      <c r="A384" s="24" t="n"/>
      <c r="B384" s="25" t="n"/>
      <c r="C384" s="24" t="n"/>
      <c r="D384" s="24" t="n"/>
      <c r="E384" s="26" t="n"/>
      <c r="F384" s="24" t="n"/>
      <c r="G384" s="24" t="n"/>
      <c r="H384" s="24" t="n"/>
      <c r="I384" s="24" t="n"/>
      <c r="J384" s="24" t="n"/>
      <c r="K384" s="24" t="n"/>
      <c r="L384" s="26" t="n"/>
      <c r="M384" s="26" t="n"/>
      <c r="N384" s="24" t="n"/>
      <c r="O384" s="27">
        <f>IF(AND(ISNUMBER(L384),L384&gt;0,ISNUMBER(M384)),M384/L384,"")</f>
        <v/>
      </c>
      <c r="P384" s="24" t="n"/>
      <c r="Q384" s="24" t="n"/>
      <c r="R384" s="26" t="n"/>
      <c r="S384" s="26" t="n"/>
      <c r="T384" s="26" t="n"/>
      <c r="U384" s="24" t="n"/>
      <c r="V384" s="25" t="n"/>
      <c r="W384" s="26" t="n"/>
      <c r="X384" s="24" t="n"/>
      <c r="Y384" s="26" t="n"/>
      <c r="Z384" s="26" t="n"/>
      <c r="AA384" s="24" t="n"/>
      <c r="AB384" s="26" t="n"/>
      <c r="AC384" s="24" t="n"/>
      <c r="AD384" s="24" t="n"/>
      <c r="AE384" s="25" t="n"/>
      <c r="AF384" s="25" t="n"/>
      <c r="AG384" s="26" t="n"/>
      <c r="AH384" s="28" t="n"/>
      <c r="AI384" s="25" t="n"/>
      <c r="AJ384" s="29">
        <f>IF(A384="","",IF(ISNUMBER(AI384),"Clôturée",IF(T384&lt;&gt;"","En traitement","Ouverte")))</f>
        <v/>
      </c>
      <c r="AK384" s="30">
        <f>IF(AND(ISNUMBER(B384),ISNUMBER(AI384)),AI384-B384,"")</f>
        <v/>
      </c>
      <c r="AL384" s="29">
        <f>IF(OR(A384="",AE384="",ISNUMBER(AI384)),"",IF(AE384&lt;TODAY(),"Oui","Non"))</f>
        <v/>
      </c>
    </row>
    <row r="385">
      <c r="A385" s="24" t="n"/>
      <c r="B385" s="25" t="n"/>
      <c r="C385" s="24" t="n"/>
      <c r="D385" s="24" t="n"/>
      <c r="E385" s="26" t="n"/>
      <c r="F385" s="24" t="n"/>
      <c r="G385" s="24" t="n"/>
      <c r="H385" s="24" t="n"/>
      <c r="I385" s="24" t="n"/>
      <c r="J385" s="24" t="n"/>
      <c r="K385" s="24" t="n"/>
      <c r="L385" s="26" t="n"/>
      <c r="M385" s="26" t="n"/>
      <c r="N385" s="24" t="n"/>
      <c r="O385" s="27">
        <f>IF(AND(ISNUMBER(L385),L385&gt;0,ISNUMBER(M385)),M385/L385,"")</f>
        <v/>
      </c>
      <c r="P385" s="24" t="n"/>
      <c r="Q385" s="24" t="n"/>
      <c r="R385" s="26" t="n"/>
      <c r="S385" s="26" t="n"/>
      <c r="T385" s="26" t="n"/>
      <c r="U385" s="24" t="n"/>
      <c r="V385" s="25" t="n"/>
      <c r="W385" s="26" t="n"/>
      <c r="X385" s="24" t="n"/>
      <c r="Y385" s="26" t="n"/>
      <c r="Z385" s="26" t="n"/>
      <c r="AA385" s="24" t="n"/>
      <c r="AB385" s="26" t="n"/>
      <c r="AC385" s="24" t="n"/>
      <c r="AD385" s="24" t="n"/>
      <c r="AE385" s="25" t="n"/>
      <c r="AF385" s="25" t="n"/>
      <c r="AG385" s="26" t="n"/>
      <c r="AH385" s="28" t="n"/>
      <c r="AI385" s="25" t="n"/>
      <c r="AJ385" s="29">
        <f>IF(A385="","",IF(ISNUMBER(AI385),"Clôturée",IF(T385&lt;&gt;"","En traitement","Ouverte")))</f>
        <v/>
      </c>
      <c r="AK385" s="30">
        <f>IF(AND(ISNUMBER(B385),ISNUMBER(AI385)),AI385-B385,"")</f>
        <v/>
      </c>
      <c r="AL385" s="29">
        <f>IF(OR(A385="",AE385="",ISNUMBER(AI385)),"",IF(AE385&lt;TODAY(),"Oui","Non"))</f>
        <v/>
      </c>
    </row>
    <row r="386">
      <c r="A386" s="24" t="n"/>
      <c r="B386" s="25" t="n"/>
      <c r="C386" s="24" t="n"/>
      <c r="D386" s="24" t="n"/>
      <c r="E386" s="26" t="n"/>
      <c r="F386" s="24" t="n"/>
      <c r="G386" s="24" t="n"/>
      <c r="H386" s="24" t="n"/>
      <c r="I386" s="24" t="n"/>
      <c r="J386" s="24" t="n"/>
      <c r="K386" s="24" t="n"/>
      <c r="L386" s="26" t="n"/>
      <c r="M386" s="26" t="n"/>
      <c r="N386" s="24" t="n"/>
      <c r="O386" s="27">
        <f>IF(AND(ISNUMBER(L386),L386&gt;0,ISNUMBER(M386)),M386/L386,"")</f>
        <v/>
      </c>
      <c r="P386" s="24" t="n"/>
      <c r="Q386" s="24" t="n"/>
      <c r="R386" s="26" t="n"/>
      <c r="S386" s="26" t="n"/>
      <c r="T386" s="26" t="n"/>
      <c r="U386" s="24" t="n"/>
      <c r="V386" s="25" t="n"/>
      <c r="W386" s="26" t="n"/>
      <c r="X386" s="24" t="n"/>
      <c r="Y386" s="26" t="n"/>
      <c r="Z386" s="26" t="n"/>
      <c r="AA386" s="24" t="n"/>
      <c r="AB386" s="26" t="n"/>
      <c r="AC386" s="24" t="n"/>
      <c r="AD386" s="24" t="n"/>
      <c r="AE386" s="25" t="n"/>
      <c r="AF386" s="25" t="n"/>
      <c r="AG386" s="26" t="n"/>
      <c r="AH386" s="28" t="n"/>
      <c r="AI386" s="25" t="n"/>
      <c r="AJ386" s="29">
        <f>IF(A386="","",IF(ISNUMBER(AI386),"Clôturée",IF(T386&lt;&gt;"","En traitement","Ouverte")))</f>
        <v/>
      </c>
      <c r="AK386" s="30">
        <f>IF(AND(ISNUMBER(B386),ISNUMBER(AI386)),AI386-B386,"")</f>
        <v/>
      </c>
      <c r="AL386" s="29">
        <f>IF(OR(A386="",AE386="",ISNUMBER(AI386)),"",IF(AE386&lt;TODAY(),"Oui","Non"))</f>
        <v/>
      </c>
    </row>
    <row r="387">
      <c r="A387" s="24" t="n"/>
      <c r="B387" s="25" t="n"/>
      <c r="C387" s="24" t="n"/>
      <c r="D387" s="24" t="n"/>
      <c r="E387" s="26" t="n"/>
      <c r="F387" s="24" t="n"/>
      <c r="G387" s="24" t="n"/>
      <c r="H387" s="24" t="n"/>
      <c r="I387" s="24" t="n"/>
      <c r="J387" s="24" t="n"/>
      <c r="K387" s="24" t="n"/>
      <c r="L387" s="26" t="n"/>
      <c r="M387" s="26" t="n"/>
      <c r="N387" s="24" t="n"/>
      <c r="O387" s="27">
        <f>IF(AND(ISNUMBER(L387),L387&gt;0,ISNUMBER(M387)),M387/L387,"")</f>
        <v/>
      </c>
      <c r="P387" s="24" t="n"/>
      <c r="Q387" s="24" t="n"/>
      <c r="R387" s="26" t="n"/>
      <c r="S387" s="26" t="n"/>
      <c r="T387" s="26" t="n"/>
      <c r="U387" s="24" t="n"/>
      <c r="V387" s="25" t="n"/>
      <c r="W387" s="26" t="n"/>
      <c r="X387" s="24" t="n"/>
      <c r="Y387" s="26" t="n"/>
      <c r="Z387" s="26" t="n"/>
      <c r="AA387" s="24" t="n"/>
      <c r="AB387" s="26" t="n"/>
      <c r="AC387" s="24" t="n"/>
      <c r="AD387" s="24" t="n"/>
      <c r="AE387" s="25" t="n"/>
      <c r="AF387" s="25" t="n"/>
      <c r="AG387" s="26" t="n"/>
      <c r="AH387" s="28" t="n"/>
      <c r="AI387" s="25" t="n"/>
      <c r="AJ387" s="29">
        <f>IF(A387="","",IF(ISNUMBER(AI387),"Clôturée",IF(T387&lt;&gt;"","En traitement","Ouverte")))</f>
        <v/>
      </c>
      <c r="AK387" s="30">
        <f>IF(AND(ISNUMBER(B387),ISNUMBER(AI387)),AI387-B387,"")</f>
        <v/>
      </c>
      <c r="AL387" s="29">
        <f>IF(OR(A387="",AE387="",ISNUMBER(AI387)),"",IF(AE387&lt;TODAY(),"Oui","Non"))</f>
        <v/>
      </c>
    </row>
    <row r="388">
      <c r="A388" s="24" t="n"/>
      <c r="B388" s="25" t="n"/>
      <c r="C388" s="24" t="n"/>
      <c r="D388" s="24" t="n"/>
      <c r="E388" s="26" t="n"/>
      <c r="F388" s="24" t="n"/>
      <c r="G388" s="24" t="n"/>
      <c r="H388" s="24" t="n"/>
      <c r="I388" s="24" t="n"/>
      <c r="J388" s="24" t="n"/>
      <c r="K388" s="24" t="n"/>
      <c r="L388" s="26" t="n"/>
      <c r="M388" s="26" t="n"/>
      <c r="N388" s="24" t="n"/>
      <c r="O388" s="27">
        <f>IF(AND(ISNUMBER(L388),L388&gt;0,ISNUMBER(M388)),M388/L388,"")</f>
        <v/>
      </c>
      <c r="P388" s="24" t="n"/>
      <c r="Q388" s="24" t="n"/>
      <c r="R388" s="26" t="n"/>
      <c r="S388" s="26" t="n"/>
      <c r="T388" s="26" t="n"/>
      <c r="U388" s="24" t="n"/>
      <c r="V388" s="25" t="n"/>
      <c r="W388" s="26" t="n"/>
      <c r="X388" s="24" t="n"/>
      <c r="Y388" s="26" t="n"/>
      <c r="Z388" s="26" t="n"/>
      <c r="AA388" s="24" t="n"/>
      <c r="AB388" s="26" t="n"/>
      <c r="AC388" s="24" t="n"/>
      <c r="AD388" s="24" t="n"/>
      <c r="AE388" s="25" t="n"/>
      <c r="AF388" s="25" t="n"/>
      <c r="AG388" s="26" t="n"/>
      <c r="AH388" s="28" t="n"/>
      <c r="AI388" s="25" t="n"/>
      <c r="AJ388" s="29">
        <f>IF(A388="","",IF(ISNUMBER(AI388),"Clôturée",IF(T388&lt;&gt;"","En traitement","Ouverte")))</f>
        <v/>
      </c>
      <c r="AK388" s="30">
        <f>IF(AND(ISNUMBER(B388),ISNUMBER(AI388)),AI388-B388,"")</f>
        <v/>
      </c>
      <c r="AL388" s="29">
        <f>IF(OR(A388="",AE388="",ISNUMBER(AI388)),"",IF(AE388&lt;TODAY(),"Oui","Non"))</f>
        <v/>
      </c>
    </row>
    <row r="389">
      <c r="A389" s="24" t="n"/>
      <c r="B389" s="25" t="n"/>
      <c r="C389" s="24" t="n"/>
      <c r="D389" s="24" t="n"/>
      <c r="E389" s="26" t="n"/>
      <c r="F389" s="24" t="n"/>
      <c r="G389" s="24" t="n"/>
      <c r="H389" s="24" t="n"/>
      <c r="I389" s="24" t="n"/>
      <c r="J389" s="24" t="n"/>
      <c r="K389" s="24" t="n"/>
      <c r="L389" s="26" t="n"/>
      <c r="M389" s="26" t="n"/>
      <c r="N389" s="24" t="n"/>
      <c r="O389" s="27">
        <f>IF(AND(ISNUMBER(L389),L389&gt;0,ISNUMBER(M389)),M389/L389,"")</f>
        <v/>
      </c>
      <c r="P389" s="24" t="n"/>
      <c r="Q389" s="24" t="n"/>
      <c r="R389" s="26" t="n"/>
      <c r="S389" s="26" t="n"/>
      <c r="T389" s="26" t="n"/>
      <c r="U389" s="24" t="n"/>
      <c r="V389" s="25" t="n"/>
      <c r="W389" s="26" t="n"/>
      <c r="X389" s="24" t="n"/>
      <c r="Y389" s="26" t="n"/>
      <c r="Z389" s="26" t="n"/>
      <c r="AA389" s="24" t="n"/>
      <c r="AB389" s="26" t="n"/>
      <c r="AC389" s="24" t="n"/>
      <c r="AD389" s="24" t="n"/>
      <c r="AE389" s="25" t="n"/>
      <c r="AF389" s="25" t="n"/>
      <c r="AG389" s="26" t="n"/>
      <c r="AH389" s="28" t="n"/>
      <c r="AI389" s="25" t="n"/>
      <c r="AJ389" s="29">
        <f>IF(A389="","",IF(ISNUMBER(AI389),"Clôturée",IF(T389&lt;&gt;"","En traitement","Ouverte")))</f>
        <v/>
      </c>
      <c r="AK389" s="30">
        <f>IF(AND(ISNUMBER(B389),ISNUMBER(AI389)),AI389-B389,"")</f>
        <v/>
      </c>
      <c r="AL389" s="29">
        <f>IF(OR(A389="",AE389="",ISNUMBER(AI389)),"",IF(AE389&lt;TODAY(),"Oui","Non"))</f>
        <v/>
      </c>
    </row>
    <row r="390">
      <c r="A390" s="24" t="n"/>
      <c r="B390" s="25" t="n"/>
      <c r="C390" s="24" t="n"/>
      <c r="D390" s="24" t="n"/>
      <c r="E390" s="26" t="n"/>
      <c r="F390" s="24" t="n"/>
      <c r="G390" s="24" t="n"/>
      <c r="H390" s="24" t="n"/>
      <c r="I390" s="24" t="n"/>
      <c r="J390" s="24" t="n"/>
      <c r="K390" s="24" t="n"/>
      <c r="L390" s="26" t="n"/>
      <c r="M390" s="26" t="n"/>
      <c r="N390" s="24" t="n"/>
      <c r="O390" s="27">
        <f>IF(AND(ISNUMBER(L390),L390&gt;0,ISNUMBER(M390)),M390/L390,"")</f>
        <v/>
      </c>
      <c r="P390" s="24" t="n"/>
      <c r="Q390" s="24" t="n"/>
      <c r="R390" s="26" t="n"/>
      <c r="S390" s="26" t="n"/>
      <c r="T390" s="26" t="n"/>
      <c r="U390" s="24" t="n"/>
      <c r="V390" s="25" t="n"/>
      <c r="W390" s="26" t="n"/>
      <c r="X390" s="24" t="n"/>
      <c r="Y390" s="26" t="n"/>
      <c r="Z390" s="26" t="n"/>
      <c r="AA390" s="24" t="n"/>
      <c r="AB390" s="26" t="n"/>
      <c r="AC390" s="24" t="n"/>
      <c r="AD390" s="24" t="n"/>
      <c r="AE390" s="25" t="n"/>
      <c r="AF390" s="25" t="n"/>
      <c r="AG390" s="26" t="n"/>
      <c r="AH390" s="28" t="n"/>
      <c r="AI390" s="25" t="n"/>
      <c r="AJ390" s="29">
        <f>IF(A390="","",IF(ISNUMBER(AI390),"Clôturée",IF(T390&lt;&gt;"","En traitement","Ouverte")))</f>
        <v/>
      </c>
      <c r="AK390" s="30">
        <f>IF(AND(ISNUMBER(B390),ISNUMBER(AI390)),AI390-B390,"")</f>
        <v/>
      </c>
      <c r="AL390" s="29">
        <f>IF(OR(A390="",AE390="",ISNUMBER(AI390)),"",IF(AE390&lt;TODAY(),"Oui","Non"))</f>
        <v/>
      </c>
    </row>
    <row r="391">
      <c r="A391" s="24" t="n"/>
      <c r="B391" s="25" t="n"/>
      <c r="C391" s="24" t="n"/>
      <c r="D391" s="24" t="n"/>
      <c r="E391" s="26" t="n"/>
      <c r="F391" s="24" t="n"/>
      <c r="G391" s="24" t="n"/>
      <c r="H391" s="24" t="n"/>
      <c r="I391" s="24" t="n"/>
      <c r="J391" s="24" t="n"/>
      <c r="K391" s="24" t="n"/>
      <c r="L391" s="26" t="n"/>
      <c r="M391" s="26" t="n"/>
      <c r="N391" s="24" t="n"/>
      <c r="O391" s="27">
        <f>IF(AND(ISNUMBER(L391),L391&gt;0,ISNUMBER(M391)),M391/L391,"")</f>
        <v/>
      </c>
      <c r="P391" s="24" t="n"/>
      <c r="Q391" s="24" t="n"/>
      <c r="R391" s="26" t="n"/>
      <c r="S391" s="26" t="n"/>
      <c r="T391" s="26" t="n"/>
      <c r="U391" s="24" t="n"/>
      <c r="V391" s="25" t="n"/>
      <c r="W391" s="26" t="n"/>
      <c r="X391" s="24" t="n"/>
      <c r="Y391" s="26" t="n"/>
      <c r="Z391" s="26" t="n"/>
      <c r="AA391" s="24" t="n"/>
      <c r="AB391" s="26" t="n"/>
      <c r="AC391" s="24" t="n"/>
      <c r="AD391" s="24" t="n"/>
      <c r="AE391" s="25" t="n"/>
      <c r="AF391" s="25" t="n"/>
      <c r="AG391" s="26" t="n"/>
      <c r="AH391" s="28" t="n"/>
      <c r="AI391" s="25" t="n"/>
      <c r="AJ391" s="29">
        <f>IF(A391="","",IF(ISNUMBER(AI391),"Clôturée",IF(T391&lt;&gt;"","En traitement","Ouverte")))</f>
        <v/>
      </c>
      <c r="AK391" s="30">
        <f>IF(AND(ISNUMBER(B391),ISNUMBER(AI391)),AI391-B391,"")</f>
        <v/>
      </c>
      <c r="AL391" s="29">
        <f>IF(OR(A391="",AE391="",ISNUMBER(AI391)),"",IF(AE391&lt;TODAY(),"Oui","Non"))</f>
        <v/>
      </c>
    </row>
    <row r="392">
      <c r="A392" s="24" t="n"/>
      <c r="B392" s="25" t="n"/>
      <c r="C392" s="24" t="n"/>
      <c r="D392" s="24" t="n"/>
      <c r="E392" s="26" t="n"/>
      <c r="F392" s="24" t="n"/>
      <c r="G392" s="24" t="n"/>
      <c r="H392" s="24" t="n"/>
      <c r="I392" s="24" t="n"/>
      <c r="J392" s="24" t="n"/>
      <c r="K392" s="24" t="n"/>
      <c r="L392" s="26" t="n"/>
      <c r="M392" s="26" t="n"/>
      <c r="N392" s="24" t="n"/>
      <c r="O392" s="27">
        <f>IF(AND(ISNUMBER(L392),L392&gt;0,ISNUMBER(M392)),M392/L392,"")</f>
        <v/>
      </c>
      <c r="P392" s="24" t="n"/>
      <c r="Q392" s="24" t="n"/>
      <c r="R392" s="26" t="n"/>
      <c r="S392" s="26" t="n"/>
      <c r="T392" s="26" t="n"/>
      <c r="U392" s="24" t="n"/>
      <c r="V392" s="25" t="n"/>
      <c r="W392" s="26" t="n"/>
      <c r="X392" s="24" t="n"/>
      <c r="Y392" s="26" t="n"/>
      <c r="Z392" s="26" t="n"/>
      <c r="AA392" s="24" t="n"/>
      <c r="AB392" s="26" t="n"/>
      <c r="AC392" s="24" t="n"/>
      <c r="AD392" s="24" t="n"/>
      <c r="AE392" s="25" t="n"/>
      <c r="AF392" s="25" t="n"/>
      <c r="AG392" s="26" t="n"/>
      <c r="AH392" s="28" t="n"/>
      <c r="AI392" s="25" t="n"/>
      <c r="AJ392" s="29">
        <f>IF(A392="","",IF(ISNUMBER(AI392),"Clôturée",IF(T392&lt;&gt;"","En traitement","Ouverte")))</f>
        <v/>
      </c>
      <c r="AK392" s="30">
        <f>IF(AND(ISNUMBER(B392),ISNUMBER(AI392)),AI392-B392,"")</f>
        <v/>
      </c>
      <c r="AL392" s="29">
        <f>IF(OR(A392="",AE392="",ISNUMBER(AI392)),"",IF(AE392&lt;TODAY(),"Oui","Non"))</f>
        <v/>
      </c>
    </row>
    <row r="393">
      <c r="A393" s="24" t="n"/>
      <c r="B393" s="25" t="n"/>
      <c r="C393" s="24" t="n"/>
      <c r="D393" s="24" t="n"/>
      <c r="E393" s="26" t="n"/>
      <c r="F393" s="24" t="n"/>
      <c r="G393" s="24" t="n"/>
      <c r="H393" s="24" t="n"/>
      <c r="I393" s="24" t="n"/>
      <c r="J393" s="24" t="n"/>
      <c r="K393" s="24" t="n"/>
      <c r="L393" s="26" t="n"/>
      <c r="M393" s="26" t="n"/>
      <c r="N393" s="24" t="n"/>
      <c r="O393" s="27">
        <f>IF(AND(ISNUMBER(L393),L393&gt;0,ISNUMBER(M393)),M393/L393,"")</f>
        <v/>
      </c>
      <c r="P393" s="24" t="n"/>
      <c r="Q393" s="24" t="n"/>
      <c r="R393" s="26" t="n"/>
      <c r="S393" s="26" t="n"/>
      <c r="T393" s="26" t="n"/>
      <c r="U393" s="24" t="n"/>
      <c r="V393" s="25" t="n"/>
      <c r="W393" s="26" t="n"/>
      <c r="X393" s="24" t="n"/>
      <c r="Y393" s="26" t="n"/>
      <c r="Z393" s="26" t="n"/>
      <c r="AA393" s="24" t="n"/>
      <c r="AB393" s="26" t="n"/>
      <c r="AC393" s="24" t="n"/>
      <c r="AD393" s="24" t="n"/>
      <c r="AE393" s="25" t="n"/>
      <c r="AF393" s="25" t="n"/>
      <c r="AG393" s="26" t="n"/>
      <c r="AH393" s="28" t="n"/>
      <c r="AI393" s="25" t="n"/>
      <c r="AJ393" s="29">
        <f>IF(A393="","",IF(ISNUMBER(AI393),"Clôturée",IF(T393&lt;&gt;"","En traitement","Ouverte")))</f>
        <v/>
      </c>
      <c r="AK393" s="30">
        <f>IF(AND(ISNUMBER(B393),ISNUMBER(AI393)),AI393-B393,"")</f>
        <v/>
      </c>
      <c r="AL393" s="29">
        <f>IF(OR(A393="",AE393="",ISNUMBER(AI393)),"",IF(AE393&lt;TODAY(),"Oui","Non"))</f>
        <v/>
      </c>
    </row>
    <row r="394">
      <c r="A394" s="24" t="n"/>
      <c r="B394" s="25" t="n"/>
      <c r="C394" s="24" t="n"/>
      <c r="D394" s="24" t="n"/>
      <c r="E394" s="26" t="n"/>
      <c r="F394" s="24" t="n"/>
      <c r="G394" s="24" t="n"/>
      <c r="H394" s="24" t="n"/>
      <c r="I394" s="24" t="n"/>
      <c r="J394" s="24" t="n"/>
      <c r="K394" s="24" t="n"/>
      <c r="L394" s="26" t="n"/>
      <c r="M394" s="26" t="n"/>
      <c r="N394" s="24" t="n"/>
      <c r="O394" s="27">
        <f>IF(AND(ISNUMBER(L394),L394&gt;0,ISNUMBER(M394)),M394/L394,"")</f>
        <v/>
      </c>
      <c r="P394" s="24" t="n"/>
      <c r="Q394" s="24" t="n"/>
      <c r="R394" s="26" t="n"/>
      <c r="S394" s="26" t="n"/>
      <c r="T394" s="26" t="n"/>
      <c r="U394" s="24" t="n"/>
      <c r="V394" s="25" t="n"/>
      <c r="W394" s="26" t="n"/>
      <c r="X394" s="24" t="n"/>
      <c r="Y394" s="26" t="n"/>
      <c r="Z394" s="26" t="n"/>
      <c r="AA394" s="24" t="n"/>
      <c r="AB394" s="26" t="n"/>
      <c r="AC394" s="24" t="n"/>
      <c r="AD394" s="24" t="n"/>
      <c r="AE394" s="25" t="n"/>
      <c r="AF394" s="25" t="n"/>
      <c r="AG394" s="26" t="n"/>
      <c r="AH394" s="28" t="n"/>
      <c r="AI394" s="25" t="n"/>
      <c r="AJ394" s="29">
        <f>IF(A394="","",IF(ISNUMBER(AI394),"Clôturée",IF(T394&lt;&gt;"","En traitement","Ouverte")))</f>
        <v/>
      </c>
      <c r="AK394" s="30">
        <f>IF(AND(ISNUMBER(B394),ISNUMBER(AI394)),AI394-B394,"")</f>
        <v/>
      </c>
      <c r="AL394" s="29">
        <f>IF(OR(A394="",AE394="",ISNUMBER(AI394)),"",IF(AE394&lt;TODAY(),"Oui","Non"))</f>
        <v/>
      </c>
    </row>
    <row r="395">
      <c r="A395" s="24" t="n"/>
      <c r="B395" s="25" t="n"/>
      <c r="C395" s="24" t="n"/>
      <c r="D395" s="24" t="n"/>
      <c r="E395" s="26" t="n"/>
      <c r="F395" s="24" t="n"/>
      <c r="G395" s="24" t="n"/>
      <c r="H395" s="24" t="n"/>
      <c r="I395" s="24" t="n"/>
      <c r="J395" s="24" t="n"/>
      <c r="K395" s="24" t="n"/>
      <c r="L395" s="26" t="n"/>
      <c r="M395" s="26" t="n"/>
      <c r="N395" s="24" t="n"/>
      <c r="O395" s="27">
        <f>IF(AND(ISNUMBER(L395),L395&gt;0,ISNUMBER(M395)),M395/L395,"")</f>
        <v/>
      </c>
      <c r="P395" s="24" t="n"/>
      <c r="Q395" s="24" t="n"/>
      <c r="R395" s="26" t="n"/>
      <c r="S395" s="26" t="n"/>
      <c r="T395" s="26" t="n"/>
      <c r="U395" s="24" t="n"/>
      <c r="V395" s="25" t="n"/>
      <c r="W395" s="26" t="n"/>
      <c r="X395" s="24" t="n"/>
      <c r="Y395" s="26" t="n"/>
      <c r="Z395" s="26" t="n"/>
      <c r="AA395" s="24" t="n"/>
      <c r="AB395" s="26" t="n"/>
      <c r="AC395" s="24" t="n"/>
      <c r="AD395" s="24" t="n"/>
      <c r="AE395" s="25" t="n"/>
      <c r="AF395" s="25" t="n"/>
      <c r="AG395" s="26" t="n"/>
      <c r="AH395" s="28" t="n"/>
      <c r="AI395" s="25" t="n"/>
      <c r="AJ395" s="29">
        <f>IF(A395="","",IF(ISNUMBER(AI395),"Clôturée",IF(T395&lt;&gt;"","En traitement","Ouverte")))</f>
        <v/>
      </c>
      <c r="AK395" s="30">
        <f>IF(AND(ISNUMBER(B395),ISNUMBER(AI395)),AI395-B395,"")</f>
        <v/>
      </c>
      <c r="AL395" s="29">
        <f>IF(OR(A395="",AE395="",ISNUMBER(AI395)),"",IF(AE395&lt;TODAY(),"Oui","Non"))</f>
        <v/>
      </c>
    </row>
    <row r="396">
      <c r="A396" s="24" t="n"/>
      <c r="B396" s="25" t="n"/>
      <c r="C396" s="24" t="n"/>
      <c r="D396" s="24" t="n"/>
      <c r="E396" s="26" t="n"/>
      <c r="F396" s="24" t="n"/>
      <c r="G396" s="24" t="n"/>
      <c r="H396" s="24" t="n"/>
      <c r="I396" s="24" t="n"/>
      <c r="J396" s="24" t="n"/>
      <c r="K396" s="24" t="n"/>
      <c r="L396" s="26" t="n"/>
      <c r="M396" s="26" t="n"/>
      <c r="N396" s="24" t="n"/>
      <c r="O396" s="27">
        <f>IF(AND(ISNUMBER(L396),L396&gt;0,ISNUMBER(M396)),M396/L396,"")</f>
        <v/>
      </c>
      <c r="P396" s="24" t="n"/>
      <c r="Q396" s="24" t="n"/>
      <c r="R396" s="26" t="n"/>
      <c r="S396" s="26" t="n"/>
      <c r="T396" s="26" t="n"/>
      <c r="U396" s="24" t="n"/>
      <c r="V396" s="25" t="n"/>
      <c r="W396" s="26" t="n"/>
      <c r="X396" s="24" t="n"/>
      <c r="Y396" s="26" t="n"/>
      <c r="Z396" s="26" t="n"/>
      <c r="AA396" s="24" t="n"/>
      <c r="AB396" s="26" t="n"/>
      <c r="AC396" s="24" t="n"/>
      <c r="AD396" s="24" t="n"/>
      <c r="AE396" s="25" t="n"/>
      <c r="AF396" s="25" t="n"/>
      <c r="AG396" s="26" t="n"/>
      <c r="AH396" s="28" t="n"/>
      <c r="AI396" s="25" t="n"/>
      <c r="AJ396" s="29">
        <f>IF(A396="","",IF(ISNUMBER(AI396),"Clôturée",IF(T396&lt;&gt;"","En traitement","Ouverte")))</f>
        <v/>
      </c>
      <c r="AK396" s="30">
        <f>IF(AND(ISNUMBER(B396),ISNUMBER(AI396)),AI396-B396,"")</f>
        <v/>
      </c>
      <c r="AL396" s="29">
        <f>IF(OR(A396="",AE396="",ISNUMBER(AI396)),"",IF(AE396&lt;TODAY(),"Oui","Non"))</f>
        <v/>
      </c>
    </row>
    <row r="397">
      <c r="A397" s="24" t="n"/>
      <c r="B397" s="25" t="n"/>
      <c r="C397" s="24" t="n"/>
      <c r="D397" s="24" t="n"/>
      <c r="E397" s="26" t="n"/>
      <c r="F397" s="24" t="n"/>
      <c r="G397" s="24" t="n"/>
      <c r="H397" s="24" t="n"/>
      <c r="I397" s="24" t="n"/>
      <c r="J397" s="24" t="n"/>
      <c r="K397" s="24" t="n"/>
      <c r="L397" s="26" t="n"/>
      <c r="M397" s="26" t="n"/>
      <c r="N397" s="24" t="n"/>
      <c r="O397" s="27">
        <f>IF(AND(ISNUMBER(L397),L397&gt;0,ISNUMBER(M397)),M397/L397,"")</f>
        <v/>
      </c>
      <c r="P397" s="24" t="n"/>
      <c r="Q397" s="24" t="n"/>
      <c r="R397" s="26" t="n"/>
      <c r="S397" s="26" t="n"/>
      <c r="T397" s="26" t="n"/>
      <c r="U397" s="24" t="n"/>
      <c r="V397" s="25" t="n"/>
      <c r="W397" s="26" t="n"/>
      <c r="X397" s="24" t="n"/>
      <c r="Y397" s="26" t="n"/>
      <c r="Z397" s="26" t="n"/>
      <c r="AA397" s="24" t="n"/>
      <c r="AB397" s="26" t="n"/>
      <c r="AC397" s="24" t="n"/>
      <c r="AD397" s="24" t="n"/>
      <c r="AE397" s="25" t="n"/>
      <c r="AF397" s="25" t="n"/>
      <c r="AG397" s="26" t="n"/>
      <c r="AH397" s="28" t="n"/>
      <c r="AI397" s="25" t="n"/>
      <c r="AJ397" s="29">
        <f>IF(A397="","",IF(ISNUMBER(AI397),"Clôturée",IF(T397&lt;&gt;"","En traitement","Ouverte")))</f>
        <v/>
      </c>
      <c r="AK397" s="30">
        <f>IF(AND(ISNUMBER(B397),ISNUMBER(AI397)),AI397-B397,"")</f>
        <v/>
      </c>
      <c r="AL397" s="29">
        <f>IF(OR(A397="",AE397="",ISNUMBER(AI397)),"",IF(AE397&lt;TODAY(),"Oui","Non"))</f>
        <v/>
      </c>
    </row>
    <row r="398">
      <c r="A398" s="24" t="n"/>
      <c r="B398" s="25" t="n"/>
      <c r="C398" s="24" t="n"/>
      <c r="D398" s="24" t="n"/>
      <c r="E398" s="26" t="n"/>
      <c r="F398" s="24" t="n"/>
      <c r="G398" s="24" t="n"/>
      <c r="H398" s="24" t="n"/>
      <c r="I398" s="24" t="n"/>
      <c r="J398" s="24" t="n"/>
      <c r="K398" s="24" t="n"/>
      <c r="L398" s="26" t="n"/>
      <c r="M398" s="26" t="n"/>
      <c r="N398" s="24" t="n"/>
      <c r="O398" s="27">
        <f>IF(AND(ISNUMBER(L398),L398&gt;0,ISNUMBER(M398)),M398/L398,"")</f>
        <v/>
      </c>
      <c r="P398" s="24" t="n"/>
      <c r="Q398" s="24" t="n"/>
      <c r="R398" s="26" t="n"/>
      <c r="S398" s="26" t="n"/>
      <c r="T398" s="26" t="n"/>
      <c r="U398" s="24" t="n"/>
      <c r="V398" s="25" t="n"/>
      <c r="W398" s="26" t="n"/>
      <c r="X398" s="24" t="n"/>
      <c r="Y398" s="26" t="n"/>
      <c r="Z398" s="26" t="n"/>
      <c r="AA398" s="24" t="n"/>
      <c r="AB398" s="26" t="n"/>
      <c r="AC398" s="24" t="n"/>
      <c r="AD398" s="24" t="n"/>
      <c r="AE398" s="25" t="n"/>
      <c r="AF398" s="25" t="n"/>
      <c r="AG398" s="26" t="n"/>
      <c r="AH398" s="28" t="n"/>
      <c r="AI398" s="25" t="n"/>
      <c r="AJ398" s="29">
        <f>IF(A398="","",IF(ISNUMBER(AI398),"Clôturée",IF(T398&lt;&gt;"","En traitement","Ouverte")))</f>
        <v/>
      </c>
      <c r="AK398" s="30">
        <f>IF(AND(ISNUMBER(B398),ISNUMBER(AI398)),AI398-B398,"")</f>
        <v/>
      </c>
      <c r="AL398" s="29">
        <f>IF(OR(A398="",AE398="",ISNUMBER(AI398)),"",IF(AE398&lt;TODAY(),"Oui","Non"))</f>
        <v/>
      </c>
    </row>
    <row r="399">
      <c r="A399" s="24" t="n"/>
      <c r="B399" s="25" t="n"/>
      <c r="C399" s="24" t="n"/>
      <c r="D399" s="24" t="n"/>
      <c r="E399" s="26" t="n"/>
      <c r="F399" s="24" t="n"/>
      <c r="G399" s="24" t="n"/>
      <c r="H399" s="24" t="n"/>
      <c r="I399" s="24" t="n"/>
      <c r="J399" s="24" t="n"/>
      <c r="K399" s="24" t="n"/>
      <c r="L399" s="26" t="n"/>
      <c r="M399" s="26" t="n"/>
      <c r="N399" s="24" t="n"/>
      <c r="O399" s="27">
        <f>IF(AND(ISNUMBER(L399),L399&gt;0,ISNUMBER(M399)),M399/L399,"")</f>
        <v/>
      </c>
      <c r="P399" s="24" t="n"/>
      <c r="Q399" s="24" t="n"/>
      <c r="R399" s="26" t="n"/>
      <c r="S399" s="26" t="n"/>
      <c r="T399" s="26" t="n"/>
      <c r="U399" s="24" t="n"/>
      <c r="V399" s="25" t="n"/>
      <c r="W399" s="26" t="n"/>
      <c r="X399" s="24" t="n"/>
      <c r="Y399" s="26" t="n"/>
      <c r="Z399" s="26" t="n"/>
      <c r="AA399" s="24" t="n"/>
      <c r="AB399" s="26" t="n"/>
      <c r="AC399" s="24" t="n"/>
      <c r="AD399" s="24" t="n"/>
      <c r="AE399" s="25" t="n"/>
      <c r="AF399" s="25" t="n"/>
      <c r="AG399" s="26" t="n"/>
      <c r="AH399" s="28" t="n"/>
      <c r="AI399" s="25" t="n"/>
      <c r="AJ399" s="29">
        <f>IF(A399="","",IF(ISNUMBER(AI399),"Clôturée",IF(T399&lt;&gt;"","En traitement","Ouverte")))</f>
        <v/>
      </c>
      <c r="AK399" s="30">
        <f>IF(AND(ISNUMBER(B399),ISNUMBER(AI399)),AI399-B399,"")</f>
        <v/>
      </c>
      <c r="AL399" s="29">
        <f>IF(OR(A399="",AE399="",ISNUMBER(AI399)),"",IF(AE399&lt;TODAY(),"Oui","Non"))</f>
        <v/>
      </c>
    </row>
    <row r="400">
      <c r="A400" s="24" t="n"/>
      <c r="B400" s="25" t="n"/>
      <c r="C400" s="24" t="n"/>
      <c r="D400" s="24" t="n"/>
      <c r="E400" s="26" t="n"/>
      <c r="F400" s="24" t="n"/>
      <c r="G400" s="24" t="n"/>
      <c r="H400" s="24" t="n"/>
      <c r="I400" s="24" t="n"/>
      <c r="J400" s="24" t="n"/>
      <c r="K400" s="24" t="n"/>
      <c r="L400" s="26" t="n"/>
      <c r="M400" s="26" t="n"/>
      <c r="N400" s="24" t="n"/>
      <c r="O400" s="27">
        <f>IF(AND(ISNUMBER(L400),L400&gt;0,ISNUMBER(M400)),M400/L400,"")</f>
        <v/>
      </c>
      <c r="P400" s="24" t="n"/>
      <c r="Q400" s="24" t="n"/>
      <c r="R400" s="26" t="n"/>
      <c r="S400" s="26" t="n"/>
      <c r="T400" s="26" t="n"/>
      <c r="U400" s="24" t="n"/>
      <c r="V400" s="25" t="n"/>
      <c r="W400" s="26" t="n"/>
      <c r="X400" s="24" t="n"/>
      <c r="Y400" s="26" t="n"/>
      <c r="Z400" s="26" t="n"/>
      <c r="AA400" s="24" t="n"/>
      <c r="AB400" s="26" t="n"/>
      <c r="AC400" s="24" t="n"/>
      <c r="AD400" s="24" t="n"/>
      <c r="AE400" s="25" t="n"/>
      <c r="AF400" s="25" t="n"/>
      <c r="AG400" s="26" t="n"/>
      <c r="AH400" s="28" t="n"/>
      <c r="AI400" s="25" t="n"/>
      <c r="AJ400" s="29">
        <f>IF(A400="","",IF(ISNUMBER(AI400),"Clôturée",IF(T400&lt;&gt;"","En traitement","Ouverte")))</f>
        <v/>
      </c>
      <c r="AK400" s="30">
        <f>IF(AND(ISNUMBER(B400),ISNUMBER(AI400)),AI400-B400,"")</f>
        <v/>
      </c>
      <c r="AL400" s="29">
        <f>IF(OR(A400="",AE400="",ISNUMBER(AI400)),"",IF(AE400&lt;TODAY(),"Oui","Non"))</f>
        <v/>
      </c>
    </row>
    <row r="401">
      <c r="A401" s="24" t="n"/>
      <c r="B401" s="25" t="n"/>
      <c r="C401" s="24" t="n"/>
      <c r="D401" s="24" t="n"/>
      <c r="E401" s="26" t="n"/>
      <c r="F401" s="24" t="n"/>
      <c r="G401" s="24" t="n"/>
      <c r="H401" s="24" t="n"/>
      <c r="I401" s="24" t="n"/>
      <c r="J401" s="24" t="n"/>
      <c r="K401" s="24" t="n"/>
      <c r="L401" s="26" t="n"/>
      <c r="M401" s="26" t="n"/>
      <c r="N401" s="24" t="n"/>
      <c r="O401" s="27">
        <f>IF(AND(ISNUMBER(L401),L401&gt;0,ISNUMBER(M401)),M401/L401,"")</f>
        <v/>
      </c>
      <c r="P401" s="24" t="n"/>
      <c r="Q401" s="24" t="n"/>
      <c r="R401" s="26" t="n"/>
      <c r="S401" s="26" t="n"/>
      <c r="T401" s="26" t="n"/>
      <c r="U401" s="24" t="n"/>
      <c r="V401" s="25" t="n"/>
      <c r="W401" s="26" t="n"/>
      <c r="X401" s="24" t="n"/>
      <c r="Y401" s="26" t="n"/>
      <c r="Z401" s="26" t="n"/>
      <c r="AA401" s="24" t="n"/>
      <c r="AB401" s="26" t="n"/>
      <c r="AC401" s="24" t="n"/>
      <c r="AD401" s="24" t="n"/>
      <c r="AE401" s="25" t="n"/>
      <c r="AF401" s="25" t="n"/>
      <c r="AG401" s="26" t="n"/>
      <c r="AH401" s="28" t="n"/>
      <c r="AI401" s="25" t="n"/>
      <c r="AJ401" s="29">
        <f>IF(A401="","",IF(ISNUMBER(AI401),"Clôturée",IF(T401&lt;&gt;"","En traitement","Ouverte")))</f>
        <v/>
      </c>
      <c r="AK401" s="30">
        <f>IF(AND(ISNUMBER(B401),ISNUMBER(AI401)),AI401-B401,"")</f>
        <v/>
      </c>
      <c r="AL401" s="29">
        <f>IF(OR(A401="",AE401="",ISNUMBER(AI401)),"",IF(AE401&lt;TODAY(),"Oui","Non"))</f>
        <v/>
      </c>
    </row>
    <row r="402">
      <c r="A402" s="24" t="n"/>
      <c r="B402" s="25" t="n"/>
      <c r="C402" s="24" t="n"/>
      <c r="D402" s="24" t="n"/>
      <c r="E402" s="26" t="n"/>
      <c r="F402" s="24" t="n"/>
      <c r="G402" s="24" t="n"/>
      <c r="H402" s="24" t="n"/>
      <c r="I402" s="24" t="n"/>
      <c r="J402" s="24" t="n"/>
      <c r="K402" s="24" t="n"/>
      <c r="L402" s="26" t="n"/>
      <c r="M402" s="26" t="n"/>
      <c r="N402" s="24" t="n"/>
      <c r="O402" s="27">
        <f>IF(AND(ISNUMBER(L402),L402&gt;0,ISNUMBER(M402)),M402/L402,"")</f>
        <v/>
      </c>
      <c r="P402" s="24" t="n"/>
      <c r="Q402" s="24" t="n"/>
      <c r="R402" s="26" t="n"/>
      <c r="S402" s="26" t="n"/>
      <c r="T402" s="26" t="n"/>
      <c r="U402" s="24" t="n"/>
      <c r="V402" s="25" t="n"/>
      <c r="W402" s="26" t="n"/>
      <c r="X402" s="24" t="n"/>
      <c r="Y402" s="26" t="n"/>
      <c r="Z402" s="26" t="n"/>
      <c r="AA402" s="24" t="n"/>
      <c r="AB402" s="26" t="n"/>
      <c r="AC402" s="24" t="n"/>
      <c r="AD402" s="24" t="n"/>
      <c r="AE402" s="25" t="n"/>
      <c r="AF402" s="25" t="n"/>
      <c r="AG402" s="26" t="n"/>
      <c r="AH402" s="28" t="n"/>
      <c r="AI402" s="25" t="n"/>
      <c r="AJ402" s="29">
        <f>IF(A402="","",IF(ISNUMBER(AI402),"Clôturée",IF(T402&lt;&gt;"","En traitement","Ouverte")))</f>
        <v/>
      </c>
      <c r="AK402" s="30">
        <f>IF(AND(ISNUMBER(B402),ISNUMBER(AI402)),AI402-B402,"")</f>
        <v/>
      </c>
      <c r="AL402" s="29">
        <f>IF(OR(A402="",AE402="",ISNUMBER(AI402)),"",IF(AE402&lt;TODAY(),"Oui","Non"))</f>
        <v/>
      </c>
    </row>
    <row r="403">
      <c r="A403" s="24" t="n"/>
      <c r="B403" s="25" t="n"/>
      <c r="C403" s="24" t="n"/>
      <c r="D403" s="24" t="n"/>
      <c r="E403" s="26" t="n"/>
      <c r="F403" s="24" t="n"/>
      <c r="G403" s="24" t="n"/>
      <c r="H403" s="24" t="n"/>
      <c r="I403" s="24" t="n"/>
      <c r="J403" s="24" t="n"/>
      <c r="K403" s="24" t="n"/>
      <c r="L403" s="26" t="n"/>
      <c r="M403" s="26" t="n"/>
      <c r="N403" s="24" t="n"/>
      <c r="O403" s="27">
        <f>IF(AND(ISNUMBER(L403),L403&gt;0,ISNUMBER(M403)),M403/L403,"")</f>
        <v/>
      </c>
      <c r="P403" s="24" t="n"/>
      <c r="Q403" s="24" t="n"/>
      <c r="R403" s="26" t="n"/>
      <c r="S403" s="26" t="n"/>
      <c r="T403" s="26" t="n"/>
      <c r="U403" s="24" t="n"/>
      <c r="V403" s="25" t="n"/>
      <c r="W403" s="26" t="n"/>
      <c r="X403" s="24" t="n"/>
      <c r="Y403" s="26" t="n"/>
      <c r="Z403" s="26" t="n"/>
      <c r="AA403" s="24" t="n"/>
      <c r="AB403" s="26" t="n"/>
      <c r="AC403" s="24" t="n"/>
      <c r="AD403" s="24" t="n"/>
      <c r="AE403" s="25" t="n"/>
      <c r="AF403" s="25" t="n"/>
      <c r="AG403" s="26" t="n"/>
      <c r="AH403" s="28" t="n"/>
      <c r="AI403" s="25" t="n"/>
      <c r="AJ403" s="29">
        <f>IF(A403="","",IF(ISNUMBER(AI403),"Clôturée",IF(T403&lt;&gt;"","En traitement","Ouverte")))</f>
        <v/>
      </c>
      <c r="AK403" s="30">
        <f>IF(AND(ISNUMBER(B403),ISNUMBER(AI403)),AI403-B403,"")</f>
        <v/>
      </c>
      <c r="AL403" s="29">
        <f>IF(OR(A403="",AE403="",ISNUMBER(AI403)),"",IF(AE403&lt;TODAY(),"Oui","Non"))</f>
        <v/>
      </c>
    </row>
    <row r="404">
      <c r="A404" s="24" t="n"/>
      <c r="B404" s="25" t="n"/>
      <c r="C404" s="24" t="n"/>
      <c r="D404" s="24" t="n"/>
      <c r="E404" s="26" t="n"/>
      <c r="F404" s="24" t="n"/>
      <c r="G404" s="24" t="n"/>
      <c r="H404" s="24" t="n"/>
      <c r="I404" s="24" t="n"/>
      <c r="J404" s="24" t="n"/>
      <c r="K404" s="24" t="n"/>
      <c r="L404" s="26" t="n"/>
      <c r="M404" s="26" t="n"/>
      <c r="N404" s="24" t="n"/>
      <c r="O404" s="27">
        <f>IF(AND(ISNUMBER(L404),L404&gt;0,ISNUMBER(M404)),M404/L404,"")</f>
        <v/>
      </c>
      <c r="P404" s="24" t="n"/>
      <c r="Q404" s="24" t="n"/>
      <c r="R404" s="26" t="n"/>
      <c r="S404" s="26" t="n"/>
      <c r="T404" s="26" t="n"/>
      <c r="U404" s="24" t="n"/>
      <c r="V404" s="25" t="n"/>
      <c r="W404" s="26" t="n"/>
      <c r="X404" s="24" t="n"/>
      <c r="Y404" s="26" t="n"/>
      <c r="Z404" s="26" t="n"/>
      <c r="AA404" s="24" t="n"/>
      <c r="AB404" s="26" t="n"/>
      <c r="AC404" s="24" t="n"/>
      <c r="AD404" s="24" t="n"/>
      <c r="AE404" s="25" t="n"/>
      <c r="AF404" s="25" t="n"/>
      <c r="AG404" s="26" t="n"/>
      <c r="AH404" s="28" t="n"/>
      <c r="AI404" s="25" t="n"/>
      <c r="AJ404" s="29">
        <f>IF(A404="","",IF(ISNUMBER(AI404),"Clôturée",IF(T404&lt;&gt;"","En traitement","Ouverte")))</f>
        <v/>
      </c>
      <c r="AK404" s="30">
        <f>IF(AND(ISNUMBER(B404),ISNUMBER(AI404)),AI404-B404,"")</f>
        <v/>
      </c>
      <c r="AL404" s="29">
        <f>IF(OR(A404="",AE404="",ISNUMBER(AI404)),"",IF(AE404&lt;TODAY(),"Oui","Non"))</f>
        <v/>
      </c>
    </row>
    <row r="405">
      <c r="A405" s="24" t="n"/>
      <c r="B405" s="25" t="n"/>
      <c r="C405" s="24" t="n"/>
      <c r="D405" s="24" t="n"/>
      <c r="E405" s="26" t="n"/>
      <c r="F405" s="24" t="n"/>
      <c r="G405" s="24" t="n"/>
      <c r="H405" s="24" t="n"/>
      <c r="I405" s="24" t="n"/>
      <c r="J405" s="24" t="n"/>
      <c r="K405" s="24" t="n"/>
      <c r="L405" s="26" t="n"/>
      <c r="M405" s="26" t="n"/>
      <c r="N405" s="24" t="n"/>
      <c r="O405" s="27">
        <f>IF(AND(ISNUMBER(L405),L405&gt;0,ISNUMBER(M405)),M405/L405,"")</f>
        <v/>
      </c>
      <c r="P405" s="24" t="n"/>
      <c r="Q405" s="24" t="n"/>
      <c r="R405" s="26" t="n"/>
      <c r="S405" s="26" t="n"/>
      <c r="T405" s="26" t="n"/>
      <c r="U405" s="24" t="n"/>
      <c r="V405" s="25" t="n"/>
      <c r="W405" s="26" t="n"/>
      <c r="X405" s="24" t="n"/>
      <c r="Y405" s="26" t="n"/>
      <c r="Z405" s="26" t="n"/>
      <c r="AA405" s="24" t="n"/>
      <c r="AB405" s="26" t="n"/>
      <c r="AC405" s="24" t="n"/>
      <c r="AD405" s="24" t="n"/>
      <c r="AE405" s="25" t="n"/>
      <c r="AF405" s="25" t="n"/>
      <c r="AG405" s="26" t="n"/>
      <c r="AH405" s="28" t="n"/>
      <c r="AI405" s="25" t="n"/>
      <c r="AJ405" s="29">
        <f>IF(A405="","",IF(ISNUMBER(AI405),"Clôturée",IF(T405&lt;&gt;"","En traitement","Ouverte")))</f>
        <v/>
      </c>
      <c r="AK405" s="30">
        <f>IF(AND(ISNUMBER(B405),ISNUMBER(AI405)),AI405-B405,"")</f>
        <v/>
      </c>
      <c r="AL405" s="29">
        <f>IF(OR(A405="",AE405="",ISNUMBER(AI405)),"",IF(AE405&lt;TODAY(),"Oui","Non"))</f>
        <v/>
      </c>
    </row>
    <row r="406">
      <c r="A406" s="24" t="n"/>
      <c r="B406" s="25" t="n"/>
      <c r="C406" s="24" t="n"/>
      <c r="D406" s="24" t="n"/>
      <c r="E406" s="26" t="n"/>
      <c r="F406" s="24" t="n"/>
      <c r="G406" s="24" t="n"/>
      <c r="H406" s="24" t="n"/>
      <c r="I406" s="24" t="n"/>
      <c r="J406" s="24" t="n"/>
      <c r="K406" s="24" t="n"/>
      <c r="L406" s="26" t="n"/>
      <c r="M406" s="26" t="n"/>
      <c r="N406" s="24" t="n"/>
      <c r="O406" s="27">
        <f>IF(AND(ISNUMBER(L406),L406&gt;0,ISNUMBER(M406)),M406/L406,"")</f>
        <v/>
      </c>
      <c r="P406" s="24" t="n"/>
      <c r="Q406" s="24" t="n"/>
      <c r="R406" s="26" t="n"/>
      <c r="S406" s="26" t="n"/>
      <c r="T406" s="26" t="n"/>
      <c r="U406" s="24" t="n"/>
      <c r="V406" s="25" t="n"/>
      <c r="W406" s="26" t="n"/>
      <c r="X406" s="24" t="n"/>
      <c r="Y406" s="26" t="n"/>
      <c r="Z406" s="26" t="n"/>
      <c r="AA406" s="24" t="n"/>
      <c r="AB406" s="26" t="n"/>
      <c r="AC406" s="24" t="n"/>
      <c r="AD406" s="24" t="n"/>
      <c r="AE406" s="25" t="n"/>
      <c r="AF406" s="25" t="n"/>
      <c r="AG406" s="26" t="n"/>
      <c r="AH406" s="28" t="n"/>
      <c r="AI406" s="25" t="n"/>
      <c r="AJ406" s="29">
        <f>IF(A406="","",IF(ISNUMBER(AI406),"Clôturée",IF(T406&lt;&gt;"","En traitement","Ouverte")))</f>
        <v/>
      </c>
      <c r="AK406" s="30">
        <f>IF(AND(ISNUMBER(B406),ISNUMBER(AI406)),AI406-B406,"")</f>
        <v/>
      </c>
      <c r="AL406" s="29">
        <f>IF(OR(A406="",AE406="",ISNUMBER(AI406)),"",IF(AE406&lt;TODAY(),"Oui","Non"))</f>
        <v/>
      </c>
    </row>
    <row r="407">
      <c r="A407" s="24" t="n"/>
      <c r="B407" s="25" t="n"/>
      <c r="C407" s="24" t="n"/>
      <c r="D407" s="24" t="n"/>
      <c r="E407" s="26" t="n"/>
      <c r="F407" s="24" t="n"/>
      <c r="G407" s="24" t="n"/>
      <c r="H407" s="24" t="n"/>
      <c r="I407" s="24" t="n"/>
      <c r="J407" s="24" t="n"/>
      <c r="K407" s="24" t="n"/>
      <c r="L407" s="26" t="n"/>
      <c r="M407" s="26" t="n"/>
      <c r="N407" s="24" t="n"/>
      <c r="O407" s="27">
        <f>IF(AND(ISNUMBER(L407),L407&gt;0,ISNUMBER(M407)),M407/L407,"")</f>
        <v/>
      </c>
      <c r="P407" s="24" t="n"/>
      <c r="Q407" s="24" t="n"/>
      <c r="R407" s="26" t="n"/>
      <c r="S407" s="26" t="n"/>
      <c r="T407" s="26" t="n"/>
      <c r="U407" s="24" t="n"/>
      <c r="V407" s="25" t="n"/>
      <c r="W407" s="26" t="n"/>
      <c r="X407" s="24" t="n"/>
      <c r="Y407" s="26" t="n"/>
      <c r="Z407" s="26" t="n"/>
      <c r="AA407" s="24" t="n"/>
      <c r="AB407" s="26" t="n"/>
      <c r="AC407" s="24" t="n"/>
      <c r="AD407" s="24" t="n"/>
      <c r="AE407" s="25" t="n"/>
      <c r="AF407" s="25" t="n"/>
      <c r="AG407" s="26" t="n"/>
      <c r="AH407" s="28" t="n"/>
      <c r="AI407" s="25" t="n"/>
      <c r="AJ407" s="29">
        <f>IF(A407="","",IF(ISNUMBER(AI407),"Clôturée",IF(T407&lt;&gt;"","En traitement","Ouverte")))</f>
        <v/>
      </c>
      <c r="AK407" s="30">
        <f>IF(AND(ISNUMBER(B407),ISNUMBER(AI407)),AI407-B407,"")</f>
        <v/>
      </c>
      <c r="AL407" s="29">
        <f>IF(OR(A407="",AE407="",ISNUMBER(AI407)),"",IF(AE407&lt;TODAY(),"Oui","Non"))</f>
        <v/>
      </c>
    </row>
    <row r="408">
      <c r="A408" s="24" t="n"/>
      <c r="B408" s="25" t="n"/>
      <c r="C408" s="24" t="n"/>
      <c r="D408" s="24" t="n"/>
      <c r="E408" s="26" t="n"/>
      <c r="F408" s="24" t="n"/>
      <c r="G408" s="24" t="n"/>
      <c r="H408" s="24" t="n"/>
      <c r="I408" s="24" t="n"/>
      <c r="J408" s="24" t="n"/>
      <c r="K408" s="24" t="n"/>
      <c r="L408" s="26" t="n"/>
      <c r="M408" s="26" t="n"/>
      <c r="N408" s="24" t="n"/>
      <c r="O408" s="27">
        <f>IF(AND(ISNUMBER(L408),L408&gt;0,ISNUMBER(M408)),M408/L408,"")</f>
        <v/>
      </c>
      <c r="P408" s="24" t="n"/>
      <c r="Q408" s="24" t="n"/>
      <c r="R408" s="26" t="n"/>
      <c r="S408" s="26" t="n"/>
      <c r="T408" s="26" t="n"/>
      <c r="U408" s="24" t="n"/>
      <c r="V408" s="25" t="n"/>
      <c r="W408" s="26" t="n"/>
      <c r="X408" s="24" t="n"/>
      <c r="Y408" s="26" t="n"/>
      <c r="Z408" s="26" t="n"/>
      <c r="AA408" s="24" t="n"/>
      <c r="AB408" s="26" t="n"/>
      <c r="AC408" s="24" t="n"/>
      <c r="AD408" s="24" t="n"/>
      <c r="AE408" s="25" t="n"/>
      <c r="AF408" s="25" t="n"/>
      <c r="AG408" s="26" t="n"/>
      <c r="AH408" s="28" t="n"/>
      <c r="AI408" s="25" t="n"/>
      <c r="AJ408" s="29">
        <f>IF(A408="","",IF(ISNUMBER(AI408),"Clôturée",IF(T408&lt;&gt;"","En traitement","Ouverte")))</f>
        <v/>
      </c>
      <c r="AK408" s="30">
        <f>IF(AND(ISNUMBER(B408),ISNUMBER(AI408)),AI408-B408,"")</f>
        <v/>
      </c>
      <c r="AL408" s="29">
        <f>IF(OR(A408="",AE408="",ISNUMBER(AI408)),"",IF(AE408&lt;TODAY(),"Oui","Non"))</f>
        <v/>
      </c>
    </row>
    <row r="409">
      <c r="A409" s="24" t="n"/>
      <c r="B409" s="25" t="n"/>
      <c r="C409" s="24" t="n"/>
      <c r="D409" s="24" t="n"/>
      <c r="E409" s="26" t="n"/>
      <c r="F409" s="24" t="n"/>
      <c r="G409" s="24" t="n"/>
      <c r="H409" s="24" t="n"/>
      <c r="I409" s="24" t="n"/>
      <c r="J409" s="24" t="n"/>
      <c r="K409" s="24" t="n"/>
      <c r="L409" s="26" t="n"/>
      <c r="M409" s="26" t="n"/>
      <c r="N409" s="24" t="n"/>
      <c r="O409" s="27">
        <f>IF(AND(ISNUMBER(L409),L409&gt;0,ISNUMBER(M409)),M409/L409,"")</f>
        <v/>
      </c>
      <c r="P409" s="24" t="n"/>
      <c r="Q409" s="24" t="n"/>
      <c r="R409" s="26" t="n"/>
      <c r="S409" s="26" t="n"/>
      <c r="T409" s="26" t="n"/>
      <c r="U409" s="24" t="n"/>
      <c r="V409" s="25" t="n"/>
      <c r="W409" s="26" t="n"/>
      <c r="X409" s="24" t="n"/>
      <c r="Y409" s="26" t="n"/>
      <c r="Z409" s="26" t="n"/>
      <c r="AA409" s="24" t="n"/>
      <c r="AB409" s="26" t="n"/>
      <c r="AC409" s="24" t="n"/>
      <c r="AD409" s="24" t="n"/>
      <c r="AE409" s="25" t="n"/>
      <c r="AF409" s="25" t="n"/>
      <c r="AG409" s="26" t="n"/>
      <c r="AH409" s="28" t="n"/>
      <c r="AI409" s="25" t="n"/>
      <c r="AJ409" s="29">
        <f>IF(A409="","",IF(ISNUMBER(AI409),"Clôturée",IF(T409&lt;&gt;"","En traitement","Ouverte")))</f>
        <v/>
      </c>
      <c r="AK409" s="30">
        <f>IF(AND(ISNUMBER(B409),ISNUMBER(AI409)),AI409-B409,"")</f>
        <v/>
      </c>
      <c r="AL409" s="29">
        <f>IF(OR(A409="",AE409="",ISNUMBER(AI409)),"",IF(AE409&lt;TODAY(),"Oui","Non"))</f>
        <v/>
      </c>
    </row>
    <row r="410">
      <c r="A410" s="24" t="n"/>
      <c r="B410" s="25" t="n"/>
      <c r="C410" s="24" t="n"/>
      <c r="D410" s="24" t="n"/>
      <c r="E410" s="26" t="n"/>
      <c r="F410" s="24" t="n"/>
      <c r="G410" s="24" t="n"/>
      <c r="H410" s="24" t="n"/>
      <c r="I410" s="24" t="n"/>
      <c r="J410" s="24" t="n"/>
      <c r="K410" s="24" t="n"/>
      <c r="L410" s="26" t="n"/>
      <c r="M410" s="26" t="n"/>
      <c r="N410" s="24" t="n"/>
      <c r="O410" s="27">
        <f>IF(AND(ISNUMBER(L410),L410&gt;0,ISNUMBER(M410)),M410/L410,"")</f>
        <v/>
      </c>
      <c r="P410" s="24" t="n"/>
      <c r="Q410" s="24" t="n"/>
      <c r="R410" s="26" t="n"/>
      <c r="S410" s="26" t="n"/>
      <c r="T410" s="26" t="n"/>
      <c r="U410" s="24" t="n"/>
      <c r="V410" s="25" t="n"/>
      <c r="W410" s="26" t="n"/>
      <c r="X410" s="24" t="n"/>
      <c r="Y410" s="26" t="n"/>
      <c r="Z410" s="26" t="n"/>
      <c r="AA410" s="24" t="n"/>
      <c r="AB410" s="26" t="n"/>
      <c r="AC410" s="24" t="n"/>
      <c r="AD410" s="24" t="n"/>
      <c r="AE410" s="25" t="n"/>
      <c r="AF410" s="25" t="n"/>
      <c r="AG410" s="26" t="n"/>
      <c r="AH410" s="28" t="n"/>
      <c r="AI410" s="25" t="n"/>
      <c r="AJ410" s="29">
        <f>IF(A410="","",IF(ISNUMBER(AI410),"Clôturée",IF(T410&lt;&gt;"","En traitement","Ouverte")))</f>
        <v/>
      </c>
      <c r="AK410" s="30">
        <f>IF(AND(ISNUMBER(B410),ISNUMBER(AI410)),AI410-B410,"")</f>
        <v/>
      </c>
      <c r="AL410" s="29">
        <f>IF(OR(A410="",AE410="",ISNUMBER(AI410)),"",IF(AE410&lt;TODAY(),"Oui","Non"))</f>
        <v/>
      </c>
    </row>
    <row r="411">
      <c r="A411" s="24" t="n"/>
      <c r="B411" s="25" t="n"/>
      <c r="C411" s="24" t="n"/>
      <c r="D411" s="24" t="n"/>
      <c r="E411" s="26" t="n"/>
      <c r="F411" s="24" t="n"/>
      <c r="G411" s="24" t="n"/>
      <c r="H411" s="24" t="n"/>
      <c r="I411" s="24" t="n"/>
      <c r="J411" s="24" t="n"/>
      <c r="K411" s="24" t="n"/>
      <c r="L411" s="26" t="n"/>
      <c r="M411" s="26" t="n"/>
      <c r="N411" s="24" t="n"/>
      <c r="O411" s="27">
        <f>IF(AND(ISNUMBER(L411),L411&gt;0,ISNUMBER(M411)),M411/L411,"")</f>
        <v/>
      </c>
      <c r="P411" s="24" t="n"/>
      <c r="Q411" s="24" t="n"/>
      <c r="R411" s="26" t="n"/>
      <c r="S411" s="26" t="n"/>
      <c r="T411" s="26" t="n"/>
      <c r="U411" s="24" t="n"/>
      <c r="V411" s="25" t="n"/>
      <c r="W411" s="26" t="n"/>
      <c r="X411" s="24" t="n"/>
      <c r="Y411" s="26" t="n"/>
      <c r="Z411" s="26" t="n"/>
      <c r="AA411" s="24" t="n"/>
      <c r="AB411" s="26" t="n"/>
      <c r="AC411" s="24" t="n"/>
      <c r="AD411" s="24" t="n"/>
      <c r="AE411" s="25" t="n"/>
      <c r="AF411" s="25" t="n"/>
      <c r="AG411" s="26" t="n"/>
      <c r="AH411" s="28" t="n"/>
      <c r="AI411" s="25" t="n"/>
      <c r="AJ411" s="29">
        <f>IF(A411="","",IF(ISNUMBER(AI411),"Clôturée",IF(T411&lt;&gt;"","En traitement","Ouverte")))</f>
        <v/>
      </c>
      <c r="AK411" s="30">
        <f>IF(AND(ISNUMBER(B411),ISNUMBER(AI411)),AI411-B411,"")</f>
        <v/>
      </c>
      <c r="AL411" s="29">
        <f>IF(OR(A411="",AE411="",ISNUMBER(AI411)),"",IF(AE411&lt;TODAY(),"Oui","Non"))</f>
        <v/>
      </c>
    </row>
    <row r="412">
      <c r="A412" s="24" t="n"/>
      <c r="B412" s="25" t="n"/>
      <c r="C412" s="24" t="n"/>
      <c r="D412" s="24" t="n"/>
      <c r="E412" s="26" t="n"/>
      <c r="F412" s="24" t="n"/>
      <c r="G412" s="24" t="n"/>
      <c r="H412" s="24" t="n"/>
      <c r="I412" s="24" t="n"/>
      <c r="J412" s="24" t="n"/>
      <c r="K412" s="24" t="n"/>
      <c r="L412" s="26" t="n"/>
      <c r="M412" s="26" t="n"/>
      <c r="N412" s="24" t="n"/>
      <c r="O412" s="27">
        <f>IF(AND(ISNUMBER(L412),L412&gt;0,ISNUMBER(M412)),M412/L412,"")</f>
        <v/>
      </c>
      <c r="P412" s="24" t="n"/>
      <c r="Q412" s="24" t="n"/>
      <c r="R412" s="26" t="n"/>
      <c r="S412" s="26" t="n"/>
      <c r="T412" s="26" t="n"/>
      <c r="U412" s="24" t="n"/>
      <c r="V412" s="25" t="n"/>
      <c r="W412" s="26" t="n"/>
      <c r="X412" s="24" t="n"/>
      <c r="Y412" s="26" t="n"/>
      <c r="Z412" s="26" t="n"/>
      <c r="AA412" s="24" t="n"/>
      <c r="AB412" s="26" t="n"/>
      <c r="AC412" s="24" t="n"/>
      <c r="AD412" s="24" t="n"/>
      <c r="AE412" s="25" t="n"/>
      <c r="AF412" s="25" t="n"/>
      <c r="AG412" s="26" t="n"/>
      <c r="AH412" s="28" t="n"/>
      <c r="AI412" s="25" t="n"/>
      <c r="AJ412" s="29">
        <f>IF(A412="","",IF(ISNUMBER(AI412),"Clôturée",IF(T412&lt;&gt;"","En traitement","Ouverte")))</f>
        <v/>
      </c>
      <c r="AK412" s="30">
        <f>IF(AND(ISNUMBER(B412),ISNUMBER(AI412)),AI412-B412,"")</f>
        <v/>
      </c>
      <c r="AL412" s="29">
        <f>IF(OR(A412="",AE412="",ISNUMBER(AI412)),"",IF(AE412&lt;TODAY(),"Oui","Non"))</f>
        <v/>
      </c>
    </row>
    <row r="413">
      <c r="A413" s="24" t="n"/>
      <c r="B413" s="25" t="n"/>
      <c r="C413" s="24" t="n"/>
      <c r="D413" s="24" t="n"/>
      <c r="E413" s="26" t="n"/>
      <c r="F413" s="24" t="n"/>
      <c r="G413" s="24" t="n"/>
      <c r="H413" s="24" t="n"/>
      <c r="I413" s="24" t="n"/>
      <c r="J413" s="24" t="n"/>
      <c r="K413" s="24" t="n"/>
      <c r="L413" s="26" t="n"/>
      <c r="M413" s="26" t="n"/>
      <c r="N413" s="24" t="n"/>
      <c r="O413" s="27">
        <f>IF(AND(ISNUMBER(L413),L413&gt;0,ISNUMBER(M413)),M413/L413,"")</f>
        <v/>
      </c>
      <c r="P413" s="24" t="n"/>
      <c r="Q413" s="24" t="n"/>
      <c r="R413" s="26" t="n"/>
      <c r="S413" s="26" t="n"/>
      <c r="T413" s="26" t="n"/>
      <c r="U413" s="24" t="n"/>
      <c r="V413" s="25" t="n"/>
      <c r="W413" s="26" t="n"/>
      <c r="X413" s="24" t="n"/>
      <c r="Y413" s="26" t="n"/>
      <c r="Z413" s="26" t="n"/>
      <c r="AA413" s="24" t="n"/>
      <c r="AB413" s="26" t="n"/>
      <c r="AC413" s="24" t="n"/>
      <c r="AD413" s="24" t="n"/>
      <c r="AE413" s="25" t="n"/>
      <c r="AF413" s="25" t="n"/>
      <c r="AG413" s="26" t="n"/>
      <c r="AH413" s="28" t="n"/>
      <c r="AI413" s="25" t="n"/>
      <c r="AJ413" s="29">
        <f>IF(A413="","",IF(ISNUMBER(AI413),"Clôturée",IF(T413&lt;&gt;"","En traitement","Ouverte")))</f>
        <v/>
      </c>
      <c r="AK413" s="30">
        <f>IF(AND(ISNUMBER(B413),ISNUMBER(AI413)),AI413-B413,"")</f>
        <v/>
      </c>
      <c r="AL413" s="29">
        <f>IF(OR(A413="",AE413="",ISNUMBER(AI413)),"",IF(AE413&lt;TODAY(),"Oui","Non"))</f>
        <v/>
      </c>
    </row>
    <row r="414">
      <c r="A414" s="24" t="n"/>
      <c r="B414" s="25" t="n"/>
      <c r="C414" s="24" t="n"/>
      <c r="D414" s="24" t="n"/>
      <c r="E414" s="26" t="n"/>
      <c r="F414" s="24" t="n"/>
      <c r="G414" s="24" t="n"/>
      <c r="H414" s="24" t="n"/>
      <c r="I414" s="24" t="n"/>
      <c r="J414" s="24" t="n"/>
      <c r="K414" s="24" t="n"/>
      <c r="L414" s="26" t="n"/>
      <c r="M414" s="26" t="n"/>
      <c r="N414" s="24" t="n"/>
      <c r="O414" s="27">
        <f>IF(AND(ISNUMBER(L414),L414&gt;0,ISNUMBER(M414)),M414/L414,"")</f>
        <v/>
      </c>
      <c r="P414" s="24" t="n"/>
      <c r="Q414" s="24" t="n"/>
      <c r="R414" s="26" t="n"/>
      <c r="S414" s="26" t="n"/>
      <c r="T414" s="26" t="n"/>
      <c r="U414" s="24" t="n"/>
      <c r="V414" s="25" t="n"/>
      <c r="W414" s="26" t="n"/>
      <c r="X414" s="24" t="n"/>
      <c r="Y414" s="26" t="n"/>
      <c r="Z414" s="26" t="n"/>
      <c r="AA414" s="24" t="n"/>
      <c r="AB414" s="26" t="n"/>
      <c r="AC414" s="24" t="n"/>
      <c r="AD414" s="24" t="n"/>
      <c r="AE414" s="25" t="n"/>
      <c r="AF414" s="25" t="n"/>
      <c r="AG414" s="26" t="n"/>
      <c r="AH414" s="28" t="n"/>
      <c r="AI414" s="25" t="n"/>
      <c r="AJ414" s="29">
        <f>IF(A414="","",IF(ISNUMBER(AI414),"Clôturée",IF(T414&lt;&gt;"","En traitement","Ouverte")))</f>
        <v/>
      </c>
      <c r="AK414" s="30">
        <f>IF(AND(ISNUMBER(B414),ISNUMBER(AI414)),AI414-B414,"")</f>
        <v/>
      </c>
      <c r="AL414" s="29">
        <f>IF(OR(A414="",AE414="",ISNUMBER(AI414)),"",IF(AE414&lt;TODAY(),"Oui","Non"))</f>
        <v/>
      </c>
    </row>
    <row r="415">
      <c r="A415" s="24" t="n"/>
      <c r="B415" s="25" t="n"/>
      <c r="C415" s="24" t="n"/>
      <c r="D415" s="24" t="n"/>
      <c r="E415" s="26" t="n"/>
      <c r="F415" s="24" t="n"/>
      <c r="G415" s="24" t="n"/>
      <c r="H415" s="24" t="n"/>
      <c r="I415" s="24" t="n"/>
      <c r="J415" s="24" t="n"/>
      <c r="K415" s="24" t="n"/>
      <c r="L415" s="26" t="n"/>
      <c r="M415" s="26" t="n"/>
      <c r="N415" s="24" t="n"/>
      <c r="O415" s="27">
        <f>IF(AND(ISNUMBER(L415),L415&gt;0,ISNUMBER(M415)),M415/L415,"")</f>
        <v/>
      </c>
      <c r="P415" s="24" t="n"/>
      <c r="Q415" s="24" t="n"/>
      <c r="R415" s="26" t="n"/>
      <c r="S415" s="26" t="n"/>
      <c r="T415" s="26" t="n"/>
      <c r="U415" s="24" t="n"/>
      <c r="V415" s="25" t="n"/>
      <c r="W415" s="26" t="n"/>
      <c r="X415" s="24" t="n"/>
      <c r="Y415" s="26" t="n"/>
      <c r="Z415" s="26" t="n"/>
      <c r="AA415" s="24" t="n"/>
      <c r="AB415" s="26" t="n"/>
      <c r="AC415" s="24" t="n"/>
      <c r="AD415" s="24" t="n"/>
      <c r="AE415" s="25" t="n"/>
      <c r="AF415" s="25" t="n"/>
      <c r="AG415" s="26" t="n"/>
      <c r="AH415" s="28" t="n"/>
      <c r="AI415" s="25" t="n"/>
      <c r="AJ415" s="29">
        <f>IF(A415="","",IF(ISNUMBER(AI415),"Clôturée",IF(T415&lt;&gt;"","En traitement","Ouverte")))</f>
        <v/>
      </c>
      <c r="AK415" s="30">
        <f>IF(AND(ISNUMBER(B415),ISNUMBER(AI415)),AI415-B415,"")</f>
        <v/>
      </c>
      <c r="AL415" s="29">
        <f>IF(OR(A415="",AE415="",ISNUMBER(AI415)),"",IF(AE415&lt;TODAY(),"Oui","Non"))</f>
        <v/>
      </c>
    </row>
    <row r="416">
      <c r="A416" s="24" t="n"/>
      <c r="B416" s="25" t="n"/>
      <c r="C416" s="24" t="n"/>
      <c r="D416" s="24" t="n"/>
      <c r="E416" s="26" t="n"/>
      <c r="F416" s="24" t="n"/>
      <c r="G416" s="24" t="n"/>
      <c r="H416" s="24" t="n"/>
      <c r="I416" s="24" t="n"/>
      <c r="J416" s="24" t="n"/>
      <c r="K416" s="24" t="n"/>
      <c r="L416" s="26" t="n"/>
      <c r="M416" s="26" t="n"/>
      <c r="N416" s="24" t="n"/>
      <c r="O416" s="27">
        <f>IF(AND(ISNUMBER(L416),L416&gt;0,ISNUMBER(M416)),M416/L416,"")</f>
        <v/>
      </c>
      <c r="P416" s="24" t="n"/>
      <c r="Q416" s="24" t="n"/>
      <c r="R416" s="26" t="n"/>
      <c r="S416" s="26" t="n"/>
      <c r="T416" s="26" t="n"/>
      <c r="U416" s="24" t="n"/>
      <c r="V416" s="25" t="n"/>
      <c r="W416" s="26" t="n"/>
      <c r="X416" s="24" t="n"/>
      <c r="Y416" s="26" t="n"/>
      <c r="Z416" s="26" t="n"/>
      <c r="AA416" s="24" t="n"/>
      <c r="AB416" s="26" t="n"/>
      <c r="AC416" s="24" t="n"/>
      <c r="AD416" s="24" t="n"/>
      <c r="AE416" s="25" t="n"/>
      <c r="AF416" s="25" t="n"/>
      <c r="AG416" s="26" t="n"/>
      <c r="AH416" s="28" t="n"/>
      <c r="AI416" s="25" t="n"/>
      <c r="AJ416" s="29">
        <f>IF(A416="","",IF(ISNUMBER(AI416),"Clôturée",IF(T416&lt;&gt;"","En traitement","Ouverte")))</f>
        <v/>
      </c>
      <c r="AK416" s="30">
        <f>IF(AND(ISNUMBER(B416),ISNUMBER(AI416)),AI416-B416,"")</f>
        <v/>
      </c>
      <c r="AL416" s="29">
        <f>IF(OR(A416="",AE416="",ISNUMBER(AI416)),"",IF(AE416&lt;TODAY(),"Oui","Non"))</f>
        <v/>
      </c>
    </row>
    <row r="417">
      <c r="A417" s="24" t="n"/>
      <c r="B417" s="25" t="n"/>
      <c r="C417" s="24" t="n"/>
      <c r="D417" s="24" t="n"/>
      <c r="E417" s="26" t="n"/>
      <c r="F417" s="24" t="n"/>
      <c r="G417" s="24" t="n"/>
      <c r="H417" s="24" t="n"/>
      <c r="I417" s="24" t="n"/>
      <c r="J417" s="24" t="n"/>
      <c r="K417" s="24" t="n"/>
      <c r="L417" s="26" t="n"/>
      <c r="M417" s="26" t="n"/>
      <c r="N417" s="24" t="n"/>
      <c r="O417" s="27">
        <f>IF(AND(ISNUMBER(L417),L417&gt;0,ISNUMBER(M417)),M417/L417,"")</f>
        <v/>
      </c>
      <c r="P417" s="24" t="n"/>
      <c r="Q417" s="24" t="n"/>
      <c r="R417" s="26" t="n"/>
      <c r="S417" s="26" t="n"/>
      <c r="T417" s="26" t="n"/>
      <c r="U417" s="24" t="n"/>
      <c r="V417" s="25" t="n"/>
      <c r="W417" s="26" t="n"/>
      <c r="X417" s="24" t="n"/>
      <c r="Y417" s="26" t="n"/>
      <c r="Z417" s="26" t="n"/>
      <c r="AA417" s="24" t="n"/>
      <c r="AB417" s="26" t="n"/>
      <c r="AC417" s="24" t="n"/>
      <c r="AD417" s="24" t="n"/>
      <c r="AE417" s="25" t="n"/>
      <c r="AF417" s="25" t="n"/>
      <c r="AG417" s="26" t="n"/>
      <c r="AH417" s="28" t="n"/>
      <c r="AI417" s="25" t="n"/>
      <c r="AJ417" s="29">
        <f>IF(A417="","",IF(ISNUMBER(AI417),"Clôturée",IF(T417&lt;&gt;"","En traitement","Ouverte")))</f>
        <v/>
      </c>
      <c r="AK417" s="30">
        <f>IF(AND(ISNUMBER(B417),ISNUMBER(AI417)),AI417-B417,"")</f>
        <v/>
      </c>
      <c r="AL417" s="29">
        <f>IF(OR(A417="",AE417="",ISNUMBER(AI417)),"",IF(AE417&lt;TODAY(),"Oui","Non"))</f>
        <v/>
      </c>
    </row>
    <row r="418">
      <c r="A418" s="24" t="n"/>
      <c r="B418" s="25" t="n"/>
      <c r="C418" s="24" t="n"/>
      <c r="D418" s="24" t="n"/>
      <c r="E418" s="26" t="n"/>
      <c r="F418" s="24" t="n"/>
      <c r="G418" s="24" t="n"/>
      <c r="H418" s="24" t="n"/>
      <c r="I418" s="24" t="n"/>
      <c r="J418" s="24" t="n"/>
      <c r="K418" s="24" t="n"/>
      <c r="L418" s="26" t="n"/>
      <c r="M418" s="26" t="n"/>
      <c r="N418" s="24" t="n"/>
      <c r="O418" s="27">
        <f>IF(AND(ISNUMBER(L418),L418&gt;0,ISNUMBER(M418)),M418/L418,"")</f>
        <v/>
      </c>
      <c r="P418" s="24" t="n"/>
      <c r="Q418" s="24" t="n"/>
      <c r="R418" s="26" t="n"/>
      <c r="S418" s="26" t="n"/>
      <c r="T418" s="26" t="n"/>
      <c r="U418" s="24" t="n"/>
      <c r="V418" s="25" t="n"/>
      <c r="W418" s="26" t="n"/>
      <c r="X418" s="24" t="n"/>
      <c r="Y418" s="26" t="n"/>
      <c r="Z418" s="26" t="n"/>
      <c r="AA418" s="24" t="n"/>
      <c r="AB418" s="26" t="n"/>
      <c r="AC418" s="24" t="n"/>
      <c r="AD418" s="24" t="n"/>
      <c r="AE418" s="25" t="n"/>
      <c r="AF418" s="25" t="n"/>
      <c r="AG418" s="26" t="n"/>
      <c r="AH418" s="28" t="n"/>
      <c r="AI418" s="25" t="n"/>
      <c r="AJ418" s="29">
        <f>IF(A418="","",IF(ISNUMBER(AI418),"Clôturée",IF(T418&lt;&gt;"","En traitement","Ouverte")))</f>
        <v/>
      </c>
      <c r="AK418" s="30">
        <f>IF(AND(ISNUMBER(B418),ISNUMBER(AI418)),AI418-B418,"")</f>
        <v/>
      </c>
      <c r="AL418" s="29">
        <f>IF(OR(A418="",AE418="",ISNUMBER(AI418)),"",IF(AE418&lt;TODAY(),"Oui","Non"))</f>
        <v/>
      </c>
    </row>
    <row r="419">
      <c r="A419" s="24" t="n"/>
      <c r="B419" s="25" t="n"/>
      <c r="C419" s="24" t="n"/>
      <c r="D419" s="24" t="n"/>
      <c r="E419" s="26" t="n"/>
      <c r="F419" s="24" t="n"/>
      <c r="G419" s="24" t="n"/>
      <c r="H419" s="24" t="n"/>
      <c r="I419" s="24" t="n"/>
      <c r="J419" s="24" t="n"/>
      <c r="K419" s="24" t="n"/>
      <c r="L419" s="26" t="n"/>
      <c r="M419" s="26" t="n"/>
      <c r="N419" s="24" t="n"/>
      <c r="O419" s="27">
        <f>IF(AND(ISNUMBER(L419),L419&gt;0,ISNUMBER(M419)),M419/L419,"")</f>
        <v/>
      </c>
      <c r="P419" s="24" t="n"/>
      <c r="Q419" s="24" t="n"/>
      <c r="R419" s="26" t="n"/>
      <c r="S419" s="26" t="n"/>
      <c r="T419" s="26" t="n"/>
      <c r="U419" s="24" t="n"/>
      <c r="V419" s="25" t="n"/>
      <c r="W419" s="26" t="n"/>
      <c r="X419" s="24" t="n"/>
      <c r="Y419" s="26" t="n"/>
      <c r="Z419" s="26" t="n"/>
      <c r="AA419" s="24" t="n"/>
      <c r="AB419" s="26" t="n"/>
      <c r="AC419" s="24" t="n"/>
      <c r="AD419" s="24" t="n"/>
      <c r="AE419" s="25" t="n"/>
      <c r="AF419" s="25" t="n"/>
      <c r="AG419" s="26" t="n"/>
      <c r="AH419" s="28" t="n"/>
      <c r="AI419" s="25" t="n"/>
      <c r="AJ419" s="29">
        <f>IF(A419="","",IF(ISNUMBER(AI419),"Clôturée",IF(T419&lt;&gt;"","En traitement","Ouverte")))</f>
        <v/>
      </c>
      <c r="AK419" s="30">
        <f>IF(AND(ISNUMBER(B419),ISNUMBER(AI419)),AI419-B419,"")</f>
        <v/>
      </c>
      <c r="AL419" s="29">
        <f>IF(OR(A419="",AE419="",ISNUMBER(AI419)),"",IF(AE419&lt;TODAY(),"Oui","Non"))</f>
        <v/>
      </c>
    </row>
    <row r="420">
      <c r="A420" s="24" t="n"/>
      <c r="B420" s="25" t="n"/>
      <c r="C420" s="24" t="n"/>
      <c r="D420" s="24" t="n"/>
      <c r="E420" s="26" t="n"/>
      <c r="F420" s="24" t="n"/>
      <c r="G420" s="24" t="n"/>
      <c r="H420" s="24" t="n"/>
      <c r="I420" s="24" t="n"/>
      <c r="J420" s="24" t="n"/>
      <c r="K420" s="24" t="n"/>
      <c r="L420" s="26" t="n"/>
      <c r="M420" s="26" t="n"/>
      <c r="N420" s="24" t="n"/>
      <c r="O420" s="27">
        <f>IF(AND(ISNUMBER(L420),L420&gt;0,ISNUMBER(M420)),M420/L420,"")</f>
        <v/>
      </c>
      <c r="P420" s="24" t="n"/>
      <c r="Q420" s="24" t="n"/>
      <c r="R420" s="26" t="n"/>
      <c r="S420" s="26" t="n"/>
      <c r="T420" s="26" t="n"/>
      <c r="U420" s="24" t="n"/>
      <c r="V420" s="25" t="n"/>
      <c r="W420" s="26" t="n"/>
      <c r="X420" s="24" t="n"/>
      <c r="Y420" s="26" t="n"/>
      <c r="Z420" s="26" t="n"/>
      <c r="AA420" s="24" t="n"/>
      <c r="AB420" s="26" t="n"/>
      <c r="AC420" s="24" t="n"/>
      <c r="AD420" s="24" t="n"/>
      <c r="AE420" s="25" t="n"/>
      <c r="AF420" s="25" t="n"/>
      <c r="AG420" s="26" t="n"/>
      <c r="AH420" s="28" t="n"/>
      <c r="AI420" s="25" t="n"/>
      <c r="AJ420" s="29">
        <f>IF(A420="","",IF(ISNUMBER(AI420),"Clôturée",IF(T420&lt;&gt;"","En traitement","Ouverte")))</f>
        <v/>
      </c>
      <c r="AK420" s="30">
        <f>IF(AND(ISNUMBER(B420),ISNUMBER(AI420)),AI420-B420,"")</f>
        <v/>
      </c>
      <c r="AL420" s="29">
        <f>IF(OR(A420="",AE420="",ISNUMBER(AI420)),"",IF(AE420&lt;TODAY(),"Oui","Non"))</f>
        <v/>
      </c>
    </row>
    <row r="421">
      <c r="A421" s="24" t="n"/>
      <c r="B421" s="25" t="n"/>
      <c r="C421" s="24" t="n"/>
      <c r="D421" s="24" t="n"/>
      <c r="E421" s="26" t="n"/>
      <c r="F421" s="24" t="n"/>
      <c r="G421" s="24" t="n"/>
      <c r="H421" s="24" t="n"/>
      <c r="I421" s="24" t="n"/>
      <c r="J421" s="24" t="n"/>
      <c r="K421" s="24" t="n"/>
      <c r="L421" s="26" t="n"/>
      <c r="M421" s="26" t="n"/>
      <c r="N421" s="24" t="n"/>
      <c r="O421" s="27">
        <f>IF(AND(ISNUMBER(L421),L421&gt;0,ISNUMBER(M421)),M421/L421,"")</f>
        <v/>
      </c>
      <c r="P421" s="24" t="n"/>
      <c r="Q421" s="24" t="n"/>
      <c r="R421" s="26" t="n"/>
      <c r="S421" s="26" t="n"/>
      <c r="T421" s="26" t="n"/>
      <c r="U421" s="24" t="n"/>
      <c r="V421" s="25" t="n"/>
      <c r="W421" s="26" t="n"/>
      <c r="X421" s="24" t="n"/>
      <c r="Y421" s="26" t="n"/>
      <c r="Z421" s="26" t="n"/>
      <c r="AA421" s="24" t="n"/>
      <c r="AB421" s="26" t="n"/>
      <c r="AC421" s="24" t="n"/>
      <c r="AD421" s="24" t="n"/>
      <c r="AE421" s="25" t="n"/>
      <c r="AF421" s="25" t="n"/>
      <c r="AG421" s="26" t="n"/>
      <c r="AH421" s="28" t="n"/>
      <c r="AI421" s="25" t="n"/>
      <c r="AJ421" s="29">
        <f>IF(A421="","",IF(ISNUMBER(AI421),"Clôturée",IF(T421&lt;&gt;"","En traitement","Ouverte")))</f>
        <v/>
      </c>
      <c r="AK421" s="30">
        <f>IF(AND(ISNUMBER(B421),ISNUMBER(AI421)),AI421-B421,"")</f>
        <v/>
      </c>
      <c r="AL421" s="29">
        <f>IF(OR(A421="",AE421="",ISNUMBER(AI421)),"",IF(AE421&lt;TODAY(),"Oui","Non"))</f>
        <v/>
      </c>
    </row>
    <row r="422">
      <c r="A422" s="24" t="n"/>
      <c r="B422" s="25" t="n"/>
      <c r="C422" s="24" t="n"/>
      <c r="D422" s="24" t="n"/>
      <c r="E422" s="26" t="n"/>
      <c r="F422" s="24" t="n"/>
      <c r="G422" s="24" t="n"/>
      <c r="H422" s="24" t="n"/>
      <c r="I422" s="24" t="n"/>
      <c r="J422" s="24" t="n"/>
      <c r="K422" s="24" t="n"/>
      <c r="L422" s="26" t="n"/>
      <c r="M422" s="26" t="n"/>
      <c r="N422" s="24" t="n"/>
      <c r="O422" s="27">
        <f>IF(AND(ISNUMBER(L422),L422&gt;0,ISNUMBER(M422)),M422/L422,"")</f>
        <v/>
      </c>
      <c r="P422" s="24" t="n"/>
      <c r="Q422" s="24" t="n"/>
      <c r="R422" s="26" t="n"/>
      <c r="S422" s="26" t="n"/>
      <c r="T422" s="26" t="n"/>
      <c r="U422" s="24" t="n"/>
      <c r="V422" s="25" t="n"/>
      <c r="W422" s="26" t="n"/>
      <c r="X422" s="24" t="n"/>
      <c r="Y422" s="26" t="n"/>
      <c r="Z422" s="26" t="n"/>
      <c r="AA422" s="24" t="n"/>
      <c r="AB422" s="26" t="n"/>
      <c r="AC422" s="24" t="n"/>
      <c r="AD422" s="24" t="n"/>
      <c r="AE422" s="25" t="n"/>
      <c r="AF422" s="25" t="n"/>
      <c r="AG422" s="26" t="n"/>
      <c r="AH422" s="28" t="n"/>
      <c r="AI422" s="25" t="n"/>
      <c r="AJ422" s="29">
        <f>IF(A422="","",IF(ISNUMBER(AI422),"Clôturée",IF(T422&lt;&gt;"","En traitement","Ouverte")))</f>
        <v/>
      </c>
      <c r="AK422" s="30">
        <f>IF(AND(ISNUMBER(B422),ISNUMBER(AI422)),AI422-B422,"")</f>
        <v/>
      </c>
      <c r="AL422" s="29">
        <f>IF(OR(A422="",AE422="",ISNUMBER(AI422)),"",IF(AE422&lt;TODAY(),"Oui","Non"))</f>
        <v/>
      </c>
    </row>
    <row r="423">
      <c r="A423" s="24" t="n"/>
      <c r="B423" s="25" t="n"/>
      <c r="C423" s="24" t="n"/>
      <c r="D423" s="24" t="n"/>
      <c r="E423" s="26" t="n"/>
      <c r="F423" s="24" t="n"/>
      <c r="G423" s="24" t="n"/>
      <c r="H423" s="24" t="n"/>
      <c r="I423" s="24" t="n"/>
      <c r="J423" s="24" t="n"/>
      <c r="K423" s="24" t="n"/>
      <c r="L423" s="26" t="n"/>
      <c r="M423" s="26" t="n"/>
      <c r="N423" s="24" t="n"/>
      <c r="O423" s="27">
        <f>IF(AND(ISNUMBER(L423),L423&gt;0,ISNUMBER(M423)),M423/L423,"")</f>
        <v/>
      </c>
      <c r="P423" s="24" t="n"/>
      <c r="Q423" s="24" t="n"/>
      <c r="R423" s="26" t="n"/>
      <c r="S423" s="26" t="n"/>
      <c r="T423" s="26" t="n"/>
      <c r="U423" s="24" t="n"/>
      <c r="V423" s="25" t="n"/>
      <c r="W423" s="26" t="n"/>
      <c r="X423" s="24" t="n"/>
      <c r="Y423" s="26" t="n"/>
      <c r="Z423" s="26" t="n"/>
      <c r="AA423" s="24" t="n"/>
      <c r="AB423" s="26" t="n"/>
      <c r="AC423" s="24" t="n"/>
      <c r="AD423" s="24" t="n"/>
      <c r="AE423" s="25" t="n"/>
      <c r="AF423" s="25" t="n"/>
      <c r="AG423" s="26" t="n"/>
      <c r="AH423" s="28" t="n"/>
      <c r="AI423" s="25" t="n"/>
      <c r="AJ423" s="29">
        <f>IF(A423="","",IF(ISNUMBER(AI423),"Clôturée",IF(T423&lt;&gt;"","En traitement","Ouverte")))</f>
        <v/>
      </c>
      <c r="AK423" s="30">
        <f>IF(AND(ISNUMBER(B423),ISNUMBER(AI423)),AI423-B423,"")</f>
        <v/>
      </c>
      <c r="AL423" s="29">
        <f>IF(OR(A423="",AE423="",ISNUMBER(AI423)),"",IF(AE423&lt;TODAY(),"Oui","Non"))</f>
        <v/>
      </c>
    </row>
    <row r="424">
      <c r="A424" s="24" t="n"/>
      <c r="B424" s="25" t="n"/>
      <c r="C424" s="24" t="n"/>
      <c r="D424" s="24" t="n"/>
      <c r="E424" s="26" t="n"/>
      <c r="F424" s="24" t="n"/>
      <c r="G424" s="24" t="n"/>
      <c r="H424" s="24" t="n"/>
      <c r="I424" s="24" t="n"/>
      <c r="J424" s="24" t="n"/>
      <c r="K424" s="24" t="n"/>
      <c r="L424" s="26" t="n"/>
      <c r="M424" s="26" t="n"/>
      <c r="N424" s="24" t="n"/>
      <c r="O424" s="27">
        <f>IF(AND(ISNUMBER(L424),L424&gt;0,ISNUMBER(M424)),M424/L424,"")</f>
        <v/>
      </c>
      <c r="P424" s="24" t="n"/>
      <c r="Q424" s="24" t="n"/>
      <c r="R424" s="26" t="n"/>
      <c r="S424" s="26" t="n"/>
      <c r="T424" s="26" t="n"/>
      <c r="U424" s="24" t="n"/>
      <c r="V424" s="25" t="n"/>
      <c r="W424" s="26" t="n"/>
      <c r="X424" s="24" t="n"/>
      <c r="Y424" s="26" t="n"/>
      <c r="Z424" s="26" t="n"/>
      <c r="AA424" s="24" t="n"/>
      <c r="AB424" s="26" t="n"/>
      <c r="AC424" s="24" t="n"/>
      <c r="AD424" s="24" t="n"/>
      <c r="AE424" s="25" t="n"/>
      <c r="AF424" s="25" t="n"/>
      <c r="AG424" s="26" t="n"/>
      <c r="AH424" s="28" t="n"/>
      <c r="AI424" s="25" t="n"/>
      <c r="AJ424" s="29">
        <f>IF(A424="","",IF(ISNUMBER(AI424),"Clôturée",IF(T424&lt;&gt;"","En traitement","Ouverte")))</f>
        <v/>
      </c>
      <c r="AK424" s="30">
        <f>IF(AND(ISNUMBER(B424),ISNUMBER(AI424)),AI424-B424,"")</f>
        <v/>
      </c>
      <c r="AL424" s="29">
        <f>IF(OR(A424="",AE424="",ISNUMBER(AI424)),"",IF(AE424&lt;TODAY(),"Oui","Non"))</f>
        <v/>
      </c>
    </row>
    <row r="425">
      <c r="A425" s="24" t="n"/>
      <c r="B425" s="25" t="n"/>
      <c r="C425" s="24" t="n"/>
      <c r="D425" s="24" t="n"/>
      <c r="E425" s="26" t="n"/>
      <c r="F425" s="24" t="n"/>
      <c r="G425" s="24" t="n"/>
      <c r="H425" s="24" t="n"/>
      <c r="I425" s="24" t="n"/>
      <c r="J425" s="24" t="n"/>
      <c r="K425" s="24" t="n"/>
      <c r="L425" s="26" t="n"/>
      <c r="M425" s="26" t="n"/>
      <c r="N425" s="24" t="n"/>
      <c r="O425" s="27">
        <f>IF(AND(ISNUMBER(L425),L425&gt;0,ISNUMBER(M425)),M425/L425,"")</f>
        <v/>
      </c>
      <c r="P425" s="24" t="n"/>
      <c r="Q425" s="24" t="n"/>
      <c r="R425" s="26" t="n"/>
      <c r="S425" s="26" t="n"/>
      <c r="T425" s="26" t="n"/>
      <c r="U425" s="24" t="n"/>
      <c r="V425" s="25" t="n"/>
      <c r="W425" s="26" t="n"/>
      <c r="X425" s="24" t="n"/>
      <c r="Y425" s="26" t="n"/>
      <c r="Z425" s="26" t="n"/>
      <c r="AA425" s="24" t="n"/>
      <c r="AB425" s="26" t="n"/>
      <c r="AC425" s="24" t="n"/>
      <c r="AD425" s="24" t="n"/>
      <c r="AE425" s="25" t="n"/>
      <c r="AF425" s="25" t="n"/>
      <c r="AG425" s="26" t="n"/>
      <c r="AH425" s="28" t="n"/>
      <c r="AI425" s="25" t="n"/>
      <c r="AJ425" s="29">
        <f>IF(A425="","",IF(ISNUMBER(AI425),"Clôturée",IF(T425&lt;&gt;"","En traitement","Ouverte")))</f>
        <v/>
      </c>
      <c r="AK425" s="30">
        <f>IF(AND(ISNUMBER(B425),ISNUMBER(AI425)),AI425-B425,"")</f>
        <v/>
      </c>
      <c r="AL425" s="29">
        <f>IF(OR(A425="",AE425="",ISNUMBER(AI425)),"",IF(AE425&lt;TODAY(),"Oui","Non"))</f>
        <v/>
      </c>
    </row>
    <row r="426">
      <c r="A426" s="24" t="n"/>
      <c r="B426" s="25" t="n"/>
      <c r="C426" s="24" t="n"/>
      <c r="D426" s="24" t="n"/>
      <c r="E426" s="26" t="n"/>
      <c r="F426" s="24" t="n"/>
      <c r="G426" s="24" t="n"/>
      <c r="H426" s="24" t="n"/>
      <c r="I426" s="24" t="n"/>
      <c r="J426" s="24" t="n"/>
      <c r="K426" s="24" t="n"/>
      <c r="L426" s="26" t="n"/>
      <c r="M426" s="26" t="n"/>
      <c r="N426" s="24" t="n"/>
      <c r="O426" s="27">
        <f>IF(AND(ISNUMBER(L426),L426&gt;0,ISNUMBER(M426)),M426/L426,"")</f>
        <v/>
      </c>
      <c r="P426" s="24" t="n"/>
      <c r="Q426" s="24" t="n"/>
      <c r="R426" s="26" t="n"/>
      <c r="S426" s="26" t="n"/>
      <c r="T426" s="26" t="n"/>
      <c r="U426" s="24" t="n"/>
      <c r="V426" s="25" t="n"/>
      <c r="W426" s="26" t="n"/>
      <c r="X426" s="24" t="n"/>
      <c r="Y426" s="26" t="n"/>
      <c r="Z426" s="26" t="n"/>
      <c r="AA426" s="24" t="n"/>
      <c r="AB426" s="26" t="n"/>
      <c r="AC426" s="24" t="n"/>
      <c r="AD426" s="24" t="n"/>
      <c r="AE426" s="25" t="n"/>
      <c r="AF426" s="25" t="n"/>
      <c r="AG426" s="26" t="n"/>
      <c r="AH426" s="28" t="n"/>
      <c r="AI426" s="25" t="n"/>
      <c r="AJ426" s="29">
        <f>IF(A426="","",IF(ISNUMBER(AI426),"Clôturée",IF(T426&lt;&gt;"","En traitement","Ouverte")))</f>
        <v/>
      </c>
      <c r="AK426" s="30">
        <f>IF(AND(ISNUMBER(B426),ISNUMBER(AI426)),AI426-B426,"")</f>
        <v/>
      </c>
      <c r="AL426" s="29">
        <f>IF(OR(A426="",AE426="",ISNUMBER(AI426)),"",IF(AE426&lt;TODAY(),"Oui","Non"))</f>
        <v/>
      </c>
    </row>
    <row r="427">
      <c r="A427" s="24" t="n"/>
      <c r="B427" s="25" t="n"/>
      <c r="C427" s="24" t="n"/>
      <c r="D427" s="24" t="n"/>
      <c r="E427" s="26" t="n"/>
      <c r="F427" s="24" t="n"/>
      <c r="G427" s="24" t="n"/>
      <c r="H427" s="24" t="n"/>
      <c r="I427" s="24" t="n"/>
      <c r="J427" s="24" t="n"/>
      <c r="K427" s="24" t="n"/>
      <c r="L427" s="26" t="n"/>
      <c r="M427" s="26" t="n"/>
      <c r="N427" s="24" t="n"/>
      <c r="O427" s="27">
        <f>IF(AND(ISNUMBER(L427),L427&gt;0,ISNUMBER(M427)),M427/L427,"")</f>
        <v/>
      </c>
      <c r="P427" s="24" t="n"/>
      <c r="Q427" s="24" t="n"/>
      <c r="R427" s="26" t="n"/>
      <c r="S427" s="26" t="n"/>
      <c r="T427" s="26" t="n"/>
      <c r="U427" s="24" t="n"/>
      <c r="V427" s="25" t="n"/>
      <c r="W427" s="26" t="n"/>
      <c r="X427" s="24" t="n"/>
      <c r="Y427" s="26" t="n"/>
      <c r="Z427" s="26" t="n"/>
      <c r="AA427" s="24" t="n"/>
      <c r="AB427" s="26" t="n"/>
      <c r="AC427" s="24" t="n"/>
      <c r="AD427" s="24" t="n"/>
      <c r="AE427" s="25" t="n"/>
      <c r="AF427" s="25" t="n"/>
      <c r="AG427" s="26" t="n"/>
      <c r="AH427" s="28" t="n"/>
      <c r="AI427" s="25" t="n"/>
      <c r="AJ427" s="29">
        <f>IF(A427="","",IF(ISNUMBER(AI427),"Clôturée",IF(T427&lt;&gt;"","En traitement","Ouverte")))</f>
        <v/>
      </c>
      <c r="AK427" s="30">
        <f>IF(AND(ISNUMBER(B427),ISNUMBER(AI427)),AI427-B427,"")</f>
        <v/>
      </c>
      <c r="AL427" s="29">
        <f>IF(OR(A427="",AE427="",ISNUMBER(AI427)),"",IF(AE427&lt;TODAY(),"Oui","Non"))</f>
        <v/>
      </c>
    </row>
    <row r="428">
      <c r="A428" s="24" t="n"/>
      <c r="B428" s="25" t="n"/>
      <c r="C428" s="24" t="n"/>
      <c r="D428" s="24" t="n"/>
      <c r="E428" s="26" t="n"/>
      <c r="F428" s="24" t="n"/>
      <c r="G428" s="24" t="n"/>
      <c r="H428" s="24" t="n"/>
      <c r="I428" s="24" t="n"/>
      <c r="J428" s="24" t="n"/>
      <c r="K428" s="24" t="n"/>
      <c r="L428" s="26" t="n"/>
      <c r="M428" s="26" t="n"/>
      <c r="N428" s="24" t="n"/>
      <c r="O428" s="27">
        <f>IF(AND(ISNUMBER(L428),L428&gt;0,ISNUMBER(M428)),M428/L428,"")</f>
        <v/>
      </c>
      <c r="P428" s="24" t="n"/>
      <c r="Q428" s="24" t="n"/>
      <c r="R428" s="26" t="n"/>
      <c r="S428" s="26" t="n"/>
      <c r="T428" s="26" t="n"/>
      <c r="U428" s="24" t="n"/>
      <c r="V428" s="25" t="n"/>
      <c r="W428" s="26" t="n"/>
      <c r="X428" s="24" t="n"/>
      <c r="Y428" s="26" t="n"/>
      <c r="Z428" s="26" t="n"/>
      <c r="AA428" s="24" t="n"/>
      <c r="AB428" s="26" t="n"/>
      <c r="AC428" s="24" t="n"/>
      <c r="AD428" s="24" t="n"/>
      <c r="AE428" s="25" t="n"/>
      <c r="AF428" s="25" t="n"/>
      <c r="AG428" s="26" t="n"/>
      <c r="AH428" s="28" t="n"/>
      <c r="AI428" s="25" t="n"/>
      <c r="AJ428" s="29">
        <f>IF(A428="","",IF(ISNUMBER(AI428),"Clôturée",IF(T428&lt;&gt;"","En traitement","Ouverte")))</f>
        <v/>
      </c>
      <c r="AK428" s="30">
        <f>IF(AND(ISNUMBER(B428),ISNUMBER(AI428)),AI428-B428,"")</f>
        <v/>
      </c>
      <c r="AL428" s="29">
        <f>IF(OR(A428="",AE428="",ISNUMBER(AI428)),"",IF(AE428&lt;TODAY(),"Oui","Non"))</f>
        <v/>
      </c>
    </row>
    <row r="429">
      <c r="A429" s="24" t="n"/>
      <c r="B429" s="25" t="n"/>
      <c r="C429" s="24" t="n"/>
      <c r="D429" s="24" t="n"/>
      <c r="E429" s="26" t="n"/>
      <c r="F429" s="24" t="n"/>
      <c r="G429" s="24" t="n"/>
      <c r="H429" s="24" t="n"/>
      <c r="I429" s="24" t="n"/>
      <c r="J429" s="24" t="n"/>
      <c r="K429" s="24" t="n"/>
      <c r="L429" s="26" t="n"/>
      <c r="M429" s="26" t="n"/>
      <c r="N429" s="24" t="n"/>
      <c r="O429" s="27">
        <f>IF(AND(ISNUMBER(L429),L429&gt;0,ISNUMBER(M429)),M429/L429,"")</f>
        <v/>
      </c>
      <c r="P429" s="24" t="n"/>
      <c r="Q429" s="24" t="n"/>
      <c r="R429" s="26" t="n"/>
      <c r="S429" s="26" t="n"/>
      <c r="T429" s="26" t="n"/>
      <c r="U429" s="24" t="n"/>
      <c r="V429" s="25" t="n"/>
      <c r="W429" s="26" t="n"/>
      <c r="X429" s="24" t="n"/>
      <c r="Y429" s="26" t="n"/>
      <c r="Z429" s="26" t="n"/>
      <c r="AA429" s="24" t="n"/>
      <c r="AB429" s="26" t="n"/>
      <c r="AC429" s="24" t="n"/>
      <c r="AD429" s="24" t="n"/>
      <c r="AE429" s="25" t="n"/>
      <c r="AF429" s="25" t="n"/>
      <c r="AG429" s="26" t="n"/>
      <c r="AH429" s="28" t="n"/>
      <c r="AI429" s="25" t="n"/>
      <c r="AJ429" s="29">
        <f>IF(A429="","",IF(ISNUMBER(AI429),"Clôturée",IF(T429&lt;&gt;"","En traitement","Ouverte")))</f>
        <v/>
      </c>
      <c r="AK429" s="30">
        <f>IF(AND(ISNUMBER(B429),ISNUMBER(AI429)),AI429-B429,"")</f>
        <v/>
      </c>
      <c r="AL429" s="29">
        <f>IF(OR(A429="",AE429="",ISNUMBER(AI429)),"",IF(AE429&lt;TODAY(),"Oui","Non"))</f>
        <v/>
      </c>
    </row>
    <row r="430">
      <c r="A430" s="24" t="n"/>
      <c r="B430" s="25" t="n"/>
      <c r="C430" s="24" t="n"/>
      <c r="D430" s="24" t="n"/>
      <c r="E430" s="26" t="n"/>
      <c r="F430" s="24" t="n"/>
      <c r="G430" s="24" t="n"/>
      <c r="H430" s="24" t="n"/>
      <c r="I430" s="24" t="n"/>
      <c r="J430" s="24" t="n"/>
      <c r="K430" s="24" t="n"/>
      <c r="L430" s="26" t="n"/>
      <c r="M430" s="26" t="n"/>
      <c r="N430" s="24" t="n"/>
      <c r="O430" s="27">
        <f>IF(AND(ISNUMBER(L430),L430&gt;0,ISNUMBER(M430)),M430/L430,"")</f>
        <v/>
      </c>
      <c r="P430" s="24" t="n"/>
      <c r="Q430" s="24" t="n"/>
      <c r="R430" s="26" t="n"/>
      <c r="S430" s="26" t="n"/>
      <c r="T430" s="26" t="n"/>
      <c r="U430" s="24" t="n"/>
      <c r="V430" s="25" t="n"/>
      <c r="W430" s="26" t="n"/>
      <c r="X430" s="24" t="n"/>
      <c r="Y430" s="26" t="n"/>
      <c r="Z430" s="26" t="n"/>
      <c r="AA430" s="24" t="n"/>
      <c r="AB430" s="26" t="n"/>
      <c r="AC430" s="24" t="n"/>
      <c r="AD430" s="24" t="n"/>
      <c r="AE430" s="25" t="n"/>
      <c r="AF430" s="25" t="n"/>
      <c r="AG430" s="26" t="n"/>
      <c r="AH430" s="28" t="n"/>
      <c r="AI430" s="25" t="n"/>
      <c r="AJ430" s="29">
        <f>IF(A430="","",IF(ISNUMBER(AI430),"Clôturée",IF(T430&lt;&gt;"","En traitement","Ouverte")))</f>
        <v/>
      </c>
      <c r="AK430" s="30">
        <f>IF(AND(ISNUMBER(B430),ISNUMBER(AI430)),AI430-B430,"")</f>
        <v/>
      </c>
      <c r="AL430" s="29">
        <f>IF(OR(A430="",AE430="",ISNUMBER(AI430)),"",IF(AE430&lt;TODAY(),"Oui","Non"))</f>
        <v/>
      </c>
    </row>
    <row r="431">
      <c r="A431" s="24" t="n"/>
      <c r="B431" s="25" t="n"/>
      <c r="C431" s="24" t="n"/>
      <c r="D431" s="24" t="n"/>
      <c r="E431" s="26" t="n"/>
      <c r="F431" s="24" t="n"/>
      <c r="G431" s="24" t="n"/>
      <c r="H431" s="24" t="n"/>
      <c r="I431" s="24" t="n"/>
      <c r="J431" s="24" t="n"/>
      <c r="K431" s="24" t="n"/>
      <c r="L431" s="26" t="n"/>
      <c r="M431" s="26" t="n"/>
      <c r="N431" s="24" t="n"/>
      <c r="O431" s="27">
        <f>IF(AND(ISNUMBER(L431),L431&gt;0,ISNUMBER(M431)),M431/L431,"")</f>
        <v/>
      </c>
      <c r="P431" s="24" t="n"/>
      <c r="Q431" s="24" t="n"/>
      <c r="R431" s="26" t="n"/>
      <c r="S431" s="26" t="n"/>
      <c r="T431" s="26" t="n"/>
      <c r="U431" s="24" t="n"/>
      <c r="V431" s="25" t="n"/>
      <c r="W431" s="26" t="n"/>
      <c r="X431" s="24" t="n"/>
      <c r="Y431" s="26" t="n"/>
      <c r="Z431" s="26" t="n"/>
      <c r="AA431" s="24" t="n"/>
      <c r="AB431" s="26" t="n"/>
      <c r="AC431" s="24" t="n"/>
      <c r="AD431" s="24" t="n"/>
      <c r="AE431" s="25" t="n"/>
      <c r="AF431" s="25" t="n"/>
      <c r="AG431" s="26" t="n"/>
      <c r="AH431" s="28" t="n"/>
      <c r="AI431" s="25" t="n"/>
      <c r="AJ431" s="29">
        <f>IF(A431="","",IF(ISNUMBER(AI431),"Clôturée",IF(T431&lt;&gt;"","En traitement","Ouverte")))</f>
        <v/>
      </c>
      <c r="AK431" s="30">
        <f>IF(AND(ISNUMBER(B431),ISNUMBER(AI431)),AI431-B431,"")</f>
        <v/>
      </c>
      <c r="AL431" s="29">
        <f>IF(OR(A431="",AE431="",ISNUMBER(AI431)),"",IF(AE431&lt;TODAY(),"Oui","Non"))</f>
        <v/>
      </c>
    </row>
    <row r="432">
      <c r="A432" s="24" t="n"/>
      <c r="B432" s="25" t="n"/>
      <c r="C432" s="24" t="n"/>
      <c r="D432" s="24" t="n"/>
      <c r="E432" s="26" t="n"/>
      <c r="F432" s="24" t="n"/>
      <c r="G432" s="24" t="n"/>
      <c r="H432" s="24" t="n"/>
      <c r="I432" s="24" t="n"/>
      <c r="J432" s="24" t="n"/>
      <c r="K432" s="24" t="n"/>
      <c r="L432" s="26" t="n"/>
      <c r="M432" s="26" t="n"/>
      <c r="N432" s="24" t="n"/>
      <c r="O432" s="27">
        <f>IF(AND(ISNUMBER(L432),L432&gt;0,ISNUMBER(M432)),M432/L432,"")</f>
        <v/>
      </c>
      <c r="P432" s="24" t="n"/>
      <c r="Q432" s="24" t="n"/>
      <c r="R432" s="26" t="n"/>
      <c r="S432" s="26" t="n"/>
      <c r="T432" s="26" t="n"/>
      <c r="U432" s="24" t="n"/>
      <c r="V432" s="25" t="n"/>
      <c r="W432" s="26" t="n"/>
      <c r="X432" s="24" t="n"/>
      <c r="Y432" s="26" t="n"/>
      <c r="Z432" s="26" t="n"/>
      <c r="AA432" s="24" t="n"/>
      <c r="AB432" s="26" t="n"/>
      <c r="AC432" s="24" t="n"/>
      <c r="AD432" s="24" t="n"/>
      <c r="AE432" s="25" t="n"/>
      <c r="AF432" s="25" t="n"/>
      <c r="AG432" s="26" t="n"/>
      <c r="AH432" s="28" t="n"/>
      <c r="AI432" s="25" t="n"/>
      <c r="AJ432" s="29">
        <f>IF(A432="","",IF(ISNUMBER(AI432),"Clôturée",IF(T432&lt;&gt;"","En traitement","Ouverte")))</f>
        <v/>
      </c>
      <c r="AK432" s="30">
        <f>IF(AND(ISNUMBER(B432),ISNUMBER(AI432)),AI432-B432,"")</f>
        <v/>
      </c>
      <c r="AL432" s="29">
        <f>IF(OR(A432="",AE432="",ISNUMBER(AI432)),"",IF(AE432&lt;TODAY(),"Oui","Non"))</f>
        <v/>
      </c>
    </row>
    <row r="433">
      <c r="A433" s="24" t="n"/>
      <c r="B433" s="25" t="n"/>
      <c r="C433" s="24" t="n"/>
      <c r="D433" s="24" t="n"/>
      <c r="E433" s="26" t="n"/>
      <c r="F433" s="24" t="n"/>
      <c r="G433" s="24" t="n"/>
      <c r="H433" s="24" t="n"/>
      <c r="I433" s="24" t="n"/>
      <c r="J433" s="24" t="n"/>
      <c r="K433" s="24" t="n"/>
      <c r="L433" s="26" t="n"/>
      <c r="M433" s="26" t="n"/>
      <c r="N433" s="24" t="n"/>
      <c r="O433" s="27">
        <f>IF(AND(ISNUMBER(L433),L433&gt;0,ISNUMBER(M433)),M433/L433,"")</f>
        <v/>
      </c>
      <c r="P433" s="24" t="n"/>
      <c r="Q433" s="24" t="n"/>
      <c r="R433" s="26" t="n"/>
      <c r="S433" s="26" t="n"/>
      <c r="T433" s="26" t="n"/>
      <c r="U433" s="24" t="n"/>
      <c r="V433" s="25" t="n"/>
      <c r="W433" s="26" t="n"/>
      <c r="X433" s="24" t="n"/>
      <c r="Y433" s="26" t="n"/>
      <c r="Z433" s="26" t="n"/>
      <c r="AA433" s="24" t="n"/>
      <c r="AB433" s="26" t="n"/>
      <c r="AC433" s="24" t="n"/>
      <c r="AD433" s="24" t="n"/>
      <c r="AE433" s="25" t="n"/>
      <c r="AF433" s="25" t="n"/>
      <c r="AG433" s="26" t="n"/>
      <c r="AH433" s="28" t="n"/>
      <c r="AI433" s="25" t="n"/>
      <c r="AJ433" s="29">
        <f>IF(A433="","",IF(ISNUMBER(AI433),"Clôturée",IF(T433&lt;&gt;"","En traitement","Ouverte")))</f>
        <v/>
      </c>
      <c r="AK433" s="30">
        <f>IF(AND(ISNUMBER(B433),ISNUMBER(AI433)),AI433-B433,"")</f>
        <v/>
      </c>
      <c r="AL433" s="29">
        <f>IF(OR(A433="",AE433="",ISNUMBER(AI433)),"",IF(AE433&lt;TODAY(),"Oui","Non"))</f>
        <v/>
      </c>
    </row>
    <row r="434">
      <c r="A434" s="24" t="n"/>
      <c r="B434" s="25" t="n"/>
      <c r="C434" s="24" t="n"/>
      <c r="D434" s="24" t="n"/>
      <c r="E434" s="26" t="n"/>
      <c r="F434" s="24" t="n"/>
      <c r="G434" s="24" t="n"/>
      <c r="H434" s="24" t="n"/>
      <c r="I434" s="24" t="n"/>
      <c r="J434" s="24" t="n"/>
      <c r="K434" s="24" t="n"/>
      <c r="L434" s="26" t="n"/>
      <c r="M434" s="26" t="n"/>
      <c r="N434" s="24" t="n"/>
      <c r="O434" s="27">
        <f>IF(AND(ISNUMBER(L434),L434&gt;0,ISNUMBER(M434)),M434/L434,"")</f>
        <v/>
      </c>
      <c r="P434" s="24" t="n"/>
      <c r="Q434" s="24" t="n"/>
      <c r="R434" s="26" t="n"/>
      <c r="S434" s="26" t="n"/>
      <c r="T434" s="26" t="n"/>
      <c r="U434" s="24" t="n"/>
      <c r="V434" s="25" t="n"/>
      <c r="W434" s="26" t="n"/>
      <c r="X434" s="24" t="n"/>
      <c r="Y434" s="26" t="n"/>
      <c r="Z434" s="26" t="n"/>
      <c r="AA434" s="24" t="n"/>
      <c r="AB434" s="26" t="n"/>
      <c r="AC434" s="24" t="n"/>
      <c r="AD434" s="24" t="n"/>
      <c r="AE434" s="25" t="n"/>
      <c r="AF434" s="25" t="n"/>
      <c r="AG434" s="26" t="n"/>
      <c r="AH434" s="28" t="n"/>
      <c r="AI434" s="25" t="n"/>
      <c r="AJ434" s="29">
        <f>IF(A434="","",IF(ISNUMBER(AI434),"Clôturée",IF(T434&lt;&gt;"","En traitement","Ouverte")))</f>
        <v/>
      </c>
      <c r="AK434" s="30">
        <f>IF(AND(ISNUMBER(B434),ISNUMBER(AI434)),AI434-B434,"")</f>
        <v/>
      </c>
      <c r="AL434" s="29">
        <f>IF(OR(A434="",AE434="",ISNUMBER(AI434)),"",IF(AE434&lt;TODAY(),"Oui","Non"))</f>
        <v/>
      </c>
    </row>
    <row r="435">
      <c r="A435" s="24" t="n"/>
      <c r="B435" s="25" t="n"/>
      <c r="C435" s="24" t="n"/>
      <c r="D435" s="24" t="n"/>
      <c r="E435" s="26" t="n"/>
      <c r="F435" s="24" t="n"/>
      <c r="G435" s="24" t="n"/>
      <c r="H435" s="24" t="n"/>
      <c r="I435" s="24" t="n"/>
      <c r="J435" s="24" t="n"/>
      <c r="K435" s="24" t="n"/>
      <c r="L435" s="26" t="n"/>
      <c r="M435" s="26" t="n"/>
      <c r="N435" s="24" t="n"/>
      <c r="O435" s="27">
        <f>IF(AND(ISNUMBER(L435),L435&gt;0,ISNUMBER(M435)),M435/L435,"")</f>
        <v/>
      </c>
      <c r="P435" s="24" t="n"/>
      <c r="Q435" s="24" t="n"/>
      <c r="R435" s="26" t="n"/>
      <c r="S435" s="26" t="n"/>
      <c r="T435" s="26" t="n"/>
      <c r="U435" s="24" t="n"/>
      <c r="V435" s="25" t="n"/>
      <c r="W435" s="26" t="n"/>
      <c r="X435" s="24" t="n"/>
      <c r="Y435" s="26" t="n"/>
      <c r="Z435" s="26" t="n"/>
      <c r="AA435" s="24" t="n"/>
      <c r="AB435" s="26" t="n"/>
      <c r="AC435" s="24" t="n"/>
      <c r="AD435" s="24" t="n"/>
      <c r="AE435" s="25" t="n"/>
      <c r="AF435" s="25" t="n"/>
      <c r="AG435" s="26" t="n"/>
      <c r="AH435" s="28" t="n"/>
      <c r="AI435" s="25" t="n"/>
      <c r="AJ435" s="29">
        <f>IF(A435="","",IF(ISNUMBER(AI435),"Clôturée",IF(T435&lt;&gt;"","En traitement","Ouverte")))</f>
        <v/>
      </c>
      <c r="AK435" s="30">
        <f>IF(AND(ISNUMBER(B435),ISNUMBER(AI435)),AI435-B435,"")</f>
        <v/>
      </c>
      <c r="AL435" s="29">
        <f>IF(OR(A435="",AE435="",ISNUMBER(AI435)),"",IF(AE435&lt;TODAY(),"Oui","Non"))</f>
        <v/>
      </c>
    </row>
    <row r="436">
      <c r="A436" s="24" t="n"/>
      <c r="B436" s="25" t="n"/>
      <c r="C436" s="24" t="n"/>
      <c r="D436" s="24" t="n"/>
      <c r="E436" s="26" t="n"/>
      <c r="F436" s="24" t="n"/>
      <c r="G436" s="24" t="n"/>
      <c r="H436" s="24" t="n"/>
      <c r="I436" s="24" t="n"/>
      <c r="J436" s="24" t="n"/>
      <c r="K436" s="24" t="n"/>
      <c r="L436" s="26" t="n"/>
      <c r="M436" s="26" t="n"/>
      <c r="N436" s="24" t="n"/>
      <c r="O436" s="27">
        <f>IF(AND(ISNUMBER(L436),L436&gt;0,ISNUMBER(M436)),M436/L436,"")</f>
        <v/>
      </c>
      <c r="P436" s="24" t="n"/>
      <c r="Q436" s="24" t="n"/>
      <c r="R436" s="26" t="n"/>
      <c r="S436" s="26" t="n"/>
      <c r="T436" s="26" t="n"/>
      <c r="U436" s="24" t="n"/>
      <c r="V436" s="25" t="n"/>
      <c r="W436" s="26" t="n"/>
      <c r="X436" s="24" t="n"/>
      <c r="Y436" s="26" t="n"/>
      <c r="Z436" s="26" t="n"/>
      <c r="AA436" s="24" t="n"/>
      <c r="AB436" s="26" t="n"/>
      <c r="AC436" s="24" t="n"/>
      <c r="AD436" s="24" t="n"/>
      <c r="AE436" s="25" t="n"/>
      <c r="AF436" s="25" t="n"/>
      <c r="AG436" s="26" t="n"/>
      <c r="AH436" s="28" t="n"/>
      <c r="AI436" s="25" t="n"/>
      <c r="AJ436" s="29">
        <f>IF(A436="","",IF(ISNUMBER(AI436),"Clôturée",IF(T436&lt;&gt;"","En traitement","Ouverte")))</f>
        <v/>
      </c>
      <c r="AK436" s="30">
        <f>IF(AND(ISNUMBER(B436),ISNUMBER(AI436)),AI436-B436,"")</f>
        <v/>
      </c>
      <c r="AL436" s="29">
        <f>IF(OR(A436="",AE436="",ISNUMBER(AI436)),"",IF(AE436&lt;TODAY(),"Oui","Non"))</f>
        <v/>
      </c>
    </row>
    <row r="437">
      <c r="A437" s="24" t="n"/>
      <c r="B437" s="25" t="n"/>
      <c r="C437" s="24" t="n"/>
      <c r="D437" s="24" t="n"/>
      <c r="E437" s="26" t="n"/>
      <c r="F437" s="24" t="n"/>
      <c r="G437" s="24" t="n"/>
      <c r="H437" s="24" t="n"/>
      <c r="I437" s="24" t="n"/>
      <c r="J437" s="24" t="n"/>
      <c r="K437" s="24" t="n"/>
      <c r="L437" s="26" t="n"/>
      <c r="M437" s="26" t="n"/>
      <c r="N437" s="24" t="n"/>
      <c r="O437" s="27">
        <f>IF(AND(ISNUMBER(L437),L437&gt;0,ISNUMBER(M437)),M437/L437,"")</f>
        <v/>
      </c>
      <c r="P437" s="24" t="n"/>
      <c r="Q437" s="24" t="n"/>
      <c r="R437" s="26" t="n"/>
      <c r="S437" s="26" t="n"/>
      <c r="T437" s="26" t="n"/>
      <c r="U437" s="24" t="n"/>
      <c r="V437" s="25" t="n"/>
      <c r="W437" s="26" t="n"/>
      <c r="X437" s="24" t="n"/>
      <c r="Y437" s="26" t="n"/>
      <c r="Z437" s="26" t="n"/>
      <c r="AA437" s="24" t="n"/>
      <c r="AB437" s="26" t="n"/>
      <c r="AC437" s="24" t="n"/>
      <c r="AD437" s="24" t="n"/>
      <c r="AE437" s="25" t="n"/>
      <c r="AF437" s="25" t="n"/>
      <c r="AG437" s="26" t="n"/>
      <c r="AH437" s="28" t="n"/>
      <c r="AI437" s="25" t="n"/>
      <c r="AJ437" s="29">
        <f>IF(A437="","",IF(ISNUMBER(AI437),"Clôturée",IF(T437&lt;&gt;"","En traitement","Ouverte")))</f>
        <v/>
      </c>
      <c r="AK437" s="30">
        <f>IF(AND(ISNUMBER(B437),ISNUMBER(AI437)),AI437-B437,"")</f>
        <v/>
      </c>
      <c r="AL437" s="29">
        <f>IF(OR(A437="",AE437="",ISNUMBER(AI437)),"",IF(AE437&lt;TODAY(),"Oui","Non"))</f>
        <v/>
      </c>
    </row>
    <row r="438">
      <c r="A438" s="24" t="n"/>
      <c r="B438" s="25" t="n"/>
      <c r="C438" s="24" t="n"/>
      <c r="D438" s="24" t="n"/>
      <c r="E438" s="26" t="n"/>
      <c r="F438" s="24" t="n"/>
      <c r="G438" s="24" t="n"/>
      <c r="H438" s="24" t="n"/>
      <c r="I438" s="24" t="n"/>
      <c r="J438" s="24" t="n"/>
      <c r="K438" s="24" t="n"/>
      <c r="L438" s="26" t="n"/>
      <c r="M438" s="26" t="n"/>
      <c r="N438" s="24" t="n"/>
      <c r="O438" s="27">
        <f>IF(AND(ISNUMBER(L438),L438&gt;0,ISNUMBER(M438)),M438/L438,"")</f>
        <v/>
      </c>
      <c r="P438" s="24" t="n"/>
      <c r="Q438" s="24" t="n"/>
      <c r="R438" s="26" t="n"/>
      <c r="S438" s="26" t="n"/>
      <c r="T438" s="26" t="n"/>
      <c r="U438" s="24" t="n"/>
      <c r="V438" s="25" t="n"/>
      <c r="W438" s="26" t="n"/>
      <c r="X438" s="24" t="n"/>
      <c r="Y438" s="26" t="n"/>
      <c r="Z438" s="26" t="n"/>
      <c r="AA438" s="24" t="n"/>
      <c r="AB438" s="26" t="n"/>
      <c r="AC438" s="24" t="n"/>
      <c r="AD438" s="24" t="n"/>
      <c r="AE438" s="25" t="n"/>
      <c r="AF438" s="25" t="n"/>
      <c r="AG438" s="26" t="n"/>
      <c r="AH438" s="28" t="n"/>
      <c r="AI438" s="25" t="n"/>
      <c r="AJ438" s="29">
        <f>IF(A438="","",IF(ISNUMBER(AI438),"Clôturée",IF(T438&lt;&gt;"","En traitement","Ouverte")))</f>
        <v/>
      </c>
      <c r="AK438" s="30">
        <f>IF(AND(ISNUMBER(B438),ISNUMBER(AI438)),AI438-B438,"")</f>
        <v/>
      </c>
      <c r="AL438" s="29">
        <f>IF(OR(A438="",AE438="",ISNUMBER(AI438)),"",IF(AE438&lt;TODAY(),"Oui","Non"))</f>
        <v/>
      </c>
    </row>
    <row r="439">
      <c r="A439" s="24" t="n"/>
      <c r="B439" s="25" t="n"/>
      <c r="C439" s="24" t="n"/>
      <c r="D439" s="24" t="n"/>
      <c r="E439" s="26" t="n"/>
      <c r="F439" s="24" t="n"/>
      <c r="G439" s="24" t="n"/>
      <c r="H439" s="24" t="n"/>
      <c r="I439" s="24" t="n"/>
      <c r="J439" s="24" t="n"/>
      <c r="K439" s="24" t="n"/>
      <c r="L439" s="26" t="n"/>
      <c r="M439" s="26" t="n"/>
      <c r="N439" s="24" t="n"/>
      <c r="O439" s="27">
        <f>IF(AND(ISNUMBER(L439),L439&gt;0,ISNUMBER(M439)),M439/L439,"")</f>
        <v/>
      </c>
      <c r="P439" s="24" t="n"/>
      <c r="Q439" s="24" t="n"/>
      <c r="R439" s="26" t="n"/>
      <c r="S439" s="26" t="n"/>
      <c r="T439" s="26" t="n"/>
      <c r="U439" s="24" t="n"/>
      <c r="V439" s="25" t="n"/>
      <c r="W439" s="26" t="n"/>
      <c r="X439" s="24" t="n"/>
      <c r="Y439" s="26" t="n"/>
      <c r="Z439" s="26" t="n"/>
      <c r="AA439" s="24" t="n"/>
      <c r="AB439" s="26" t="n"/>
      <c r="AC439" s="24" t="n"/>
      <c r="AD439" s="24" t="n"/>
      <c r="AE439" s="25" t="n"/>
      <c r="AF439" s="25" t="n"/>
      <c r="AG439" s="26" t="n"/>
      <c r="AH439" s="28" t="n"/>
      <c r="AI439" s="25" t="n"/>
      <c r="AJ439" s="29">
        <f>IF(A439="","",IF(ISNUMBER(AI439),"Clôturée",IF(T439&lt;&gt;"","En traitement","Ouverte")))</f>
        <v/>
      </c>
      <c r="AK439" s="30">
        <f>IF(AND(ISNUMBER(B439),ISNUMBER(AI439)),AI439-B439,"")</f>
        <v/>
      </c>
      <c r="AL439" s="29">
        <f>IF(OR(A439="",AE439="",ISNUMBER(AI439)),"",IF(AE439&lt;TODAY(),"Oui","Non"))</f>
        <v/>
      </c>
    </row>
    <row r="440">
      <c r="A440" s="24" t="n"/>
      <c r="B440" s="25" t="n"/>
      <c r="C440" s="24" t="n"/>
      <c r="D440" s="24" t="n"/>
      <c r="E440" s="26" t="n"/>
      <c r="F440" s="24" t="n"/>
      <c r="G440" s="24" t="n"/>
      <c r="H440" s="24" t="n"/>
      <c r="I440" s="24" t="n"/>
      <c r="J440" s="24" t="n"/>
      <c r="K440" s="24" t="n"/>
      <c r="L440" s="26" t="n"/>
      <c r="M440" s="26" t="n"/>
      <c r="N440" s="24" t="n"/>
      <c r="O440" s="27">
        <f>IF(AND(ISNUMBER(L440),L440&gt;0,ISNUMBER(M440)),M440/L440,"")</f>
        <v/>
      </c>
      <c r="P440" s="24" t="n"/>
      <c r="Q440" s="24" t="n"/>
      <c r="R440" s="26" t="n"/>
      <c r="S440" s="26" t="n"/>
      <c r="T440" s="26" t="n"/>
      <c r="U440" s="24" t="n"/>
      <c r="V440" s="25" t="n"/>
      <c r="W440" s="26" t="n"/>
      <c r="X440" s="24" t="n"/>
      <c r="Y440" s="26" t="n"/>
      <c r="Z440" s="26" t="n"/>
      <c r="AA440" s="24" t="n"/>
      <c r="AB440" s="26" t="n"/>
      <c r="AC440" s="24" t="n"/>
      <c r="AD440" s="24" t="n"/>
      <c r="AE440" s="25" t="n"/>
      <c r="AF440" s="25" t="n"/>
      <c r="AG440" s="26" t="n"/>
      <c r="AH440" s="28" t="n"/>
      <c r="AI440" s="25" t="n"/>
      <c r="AJ440" s="29">
        <f>IF(A440="","",IF(ISNUMBER(AI440),"Clôturée",IF(T440&lt;&gt;"","En traitement","Ouverte")))</f>
        <v/>
      </c>
      <c r="AK440" s="30">
        <f>IF(AND(ISNUMBER(B440),ISNUMBER(AI440)),AI440-B440,"")</f>
        <v/>
      </c>
      <c r="AL440" s="29">
        <f>IF(OR(A440="",AE440="",ISNUMBER(AI440)),"",IF(AE440&lt;TODAY(),"Oui","Non"))</f>
        <v/>
      </c>
    </row>
    <row r="441">
      <c r="A441" s="24" t="n"/>
      <c r="B441" s="25" t="n"/>
      <c r="C441" s="24" t="n"/>
      <c r="D441" s="24" t="n"/>
      <c r="E441" s="26" t="n"/>
      <c r="F441" s="24" t="n"/>
      <c r="G441" s="24" t="n"/>
      <c r="H441" s="24" t="n"/>
      <c r="I441" s="24" t="n"/>
      <c r="J441" s="24" t="n"/>
      <c r="K441" s="24" t="n"/>
      <c r="L441" s="26" t="n"/>
      <c r="M441" s="26" t="n"/>
      <c r="N441" s="24" t="n"/>
      <c r="O441" s="27">
        <f>IF(AND(ISNUMBER(L441),L441&gt;0,ISNUMBER(M441)),M441/L441,"")</f>
        <v/>
      </c>
      <c r="P441" s="24" t="n"/>
      <c r="Q441" s="24" t="n"/>
      <c r="R441" s="26" t="n"/>
      <c r="S441" s="26" t="n"/>
      <c r="T441" s="26" t="n"/>
      <c r="U441" s="24" t="n"/>
      <c r="V441" s="25" t="n"/>
      <c r="W441" s="26" t="n"/>
      <c r="X441" s="24" t="n"/>
      <c r="Y441" s="26" t="n"/>
      <c r="Z441" s="26" t="n"/>
      <c r="AA441" s="24" t="n"/>
      <c r="AB441" s="26" t="n"/>
      <c r="AC441" s="24" t="n"/>
      <c r="AD441" s="24" t="n"/>
      <c r="AE441" s="25" t="n"/>
      <c r="AF441" s="25" t="n"/>
      <c r="AG441" s="26" t="n"/>
      <c r="AH441" s="28" t="n"/>
      <c r="AI441" s="25" t="n"/>
      <c r="AJ441" s="29">
        <f>IF(A441="","",IF(ISNUMBER(AI441),"Clôturée",IF(T441&lt;&gt;"","En traitement","Ouverte")))</f>
        <v/>
      </c>
      <c r="AK441" s="30">
        <f>IF(AND(ISNUMBER(B441),ISNUMBER(AI441)),AI441-B441,"")</f>
        <v/>
      </c>
      <c r="AL441" s="29">
        <f>IF(OR(A441="",AE441="",ISNUMBER(AI441)),"",IF(AE441&lt;TODAY(),"Oui","Non"))</f>
        <v/>
      </c>
    </row>
    <row r="442">
      <c r="A442" s="24" t="n"/>
      <c r="B442" s="25" t="n"/>
      <c r="C442" s="24" t="n"/>
      <c r="D442" s="24" t="n"/>
      <c r="E442" s="26" t="n"/>
      <c r="F442" s="24" t="n"/>
      <c r="G442" s="24" t="n"/>
      <c r="H442" s="24" t="n"/>
      <c r="I442" s="24" t="n"/>
      <c r="J442" s="24" t="n"/>
      <c r="K442" s="24" t="n"/>
      <c r="L442" s="26" t="n"/>
      <c r="M442" s="26" t="n"/>
      <c r="N442" s="24" t="n"/>
      <c r="O442" s="27">
        <f>IF(AND(ISNUMBER(L442),L442&gt;0,ISNUMBER(M442)),M442/L442,"")</f>
        <v/>
      </c>
      <c r="P442" s="24" t="n"/>
      <c r="Q442" s="24" t="n"/>
      <c r="R442" s="26" t="n"/>
      <c r="S442" s="26" t="n"/>
      <c r="T442" s="26" t="n"/>
      <c r="U442" s="24" t="n"/>
      <c r="V442" s="25" t="n"/>
      <c r="W442" s="26" t="n"/>
      <c r="X442" s="24" t="n"/>
      <c r="Y442" s="26" t="n"/>
      <c r="Z442" s="26" t="n"/>
      <c r="AA442" s="24" t="n"/>
      <c r="AB442" s="26" t="n"/>
      <c r="AC442" s="24" t="n"/>
      <c r="AD442" s="24" t="n"/>
      <c r="AE442" s="25" t="n"/>
      <c r="AF442" s="25" t="n"/>
      <c r="AG442" s="26" t="n"/>
      <c r="AH442" s="28" t="n"/>
      <c r="AI442" s="25" t="n"/>
      <c r="AJ442" s="29">
        <f>IF(A442="","",IF(ISNUMBER(AI442),"Clôturée",IF(T442&lt;&gt;"","En traitement","Ouverte")))</f>
        <v/>
      </c>
      <c r="AK442" s="30">
        <f>IF(AND(ISNUMBER(B442),ISNUMBER(AI442)),AI442-B442,"")</f>
        <v/>
      </c>
      <c r="AL442" s="29">
        <f>IF(OR(A442="",AE442="",ISNUMBER(AI442)),"",IF(AE442&lt;TODAY(),"Oui","Non"))</f>
        <v/>
      </c>
    </row>
    <row r="443">
      <c r="A443" s="24" t="n"/>
      <c r="B443" s="25" t="n"/>
      <c r="C443" s="24" t="n"/>
      <c r="D443" s="24" t="n"/>
      <c r="E443" s="26" t="n"/>
      <c r="F443" s="24" t="n"/>
      <c r="G443" s="24" t="n"/>
      <c r="H443" s="24" t="n"/>
      <c r="I443" s="24" t="n"/>
      <c r="J443" s="24" t="n"/>
      <c r="K443" s="24" t="n"/>
      <c r="L443" s="26" t="n"/>
      <c r="M443" s="26" t="n"/>
      <c r="N443" s="24" t="n"/>
      <c r="O443" s="27">
        <f>IF(AND(ISNUMBER(L443),L443&gt;0,ISNUMBER(M443)),M443/L443,"")</f>
        <v/>
      </c>
      <c r="P443" s="24" t="n"/>
      <c r="Q443" s="24" t="n"/>
      <c r="R443" s="26" t="n"/>
      <c r="S443" s="26" t="n"/>
      <c r="T443" s="26" t="n"/>
      <c r="U443" s="24" t="n"/>
      <c r="V443" s="25" t="n"/>
      <c r="W443" s="26" t="n"/>
      <c r="X443" s="24" t="n"/>
      <c r="Y443" s="26" t="n"/>
      <c r="Z443" s="26" t="n"/>
      <c r="AA443" s="24" t="n"/>
      <c r="AB443" s="26" t="n"/>
      <c r="AC443" s="24" t="n"/>
      <c r="AD443" s="24" t="n"/>
      <c r="AE443" s="25" t="n"/>
      <c r="AF443" s="25" t="n"/>
      <c r="AG443" s="26" t="n"/>
      <c r="AH443" s="28" t="n"/>
      <c r="AI443" s="25" t="n"/>
      <c r="AJ443" s="29">
        <f>IF(A443="","",IF(ISNUMBER(AI443),"Clôturée",IF(T443&lt;&gt;"","En traitement","Ouverte")))</f>
        <v/>
      </c>
      <c r="AK443" s="30">
        <f>IF(AND(ISNUMBER(B443),ISNUMBER(AI443)),AI443-B443,"")</f>
        <v/>
      </c>
      <c r="AL443" s="29">
        <f>IF(OR(A443="",AE443="",ISNUMBER(AI443)),"",IF(AE443&lt;TODAY(),"Oui","Non"))</f>
        <v/>
      </c>
    </row>
    <row r="444">
      <c r="A444" s="24" t="n"/>
      <c r="B444" s="25" t="n"/>
      <c r="C444" s="24" t="n"/>
      <c r="D444" s="24" t="n"/>
      <c r="E444" s="26" t="n"/>
      <c r="F444" s="24" t="n"/>
      <c r="G444" s="24" t="n"/>
      <c r="H444" s="24" t="n"/>
      <c r="I444" s="24" t="n"/>
      <c r="J444" s="24" t="n"/>
      <c r="K444" s="24" t="n"/>
      <c r="L444" s="26" t="n"/>
      <c r="M444" s="26" t="n"/>
      <c r="N444" s="24" t="n"/>
      <c r="O444" s="27">
        <f>IF(AND(ISNUMBER(L444),L444&gt;0,ISNUMBER(M444)),M444/L444,"")</f>
        <v/>
      </c>
      <c r="P444" s="24" t="n"/>
      <c r="Q444" s="24" t="n"/>
      <c r="R444" s="26" t="n"/>
      <c r="S444" s="26" t="n"/>
      <c r="T444" s="26" t="n"/>
      <c r="U444" s="24" t="n"/>
      <c r="V444" s="25" t="n"/>
      <c r="W444" s="26" t="n"/>
      <c r="X444" s="24" t="n"/>
      <c r="Y444" s="26" t="n"/>
      <c r="Z444" s="26" t="n"/>
      <c r="AA444" s="24" t="n"/>
      <c r="AB444" s="26" t="n"/>
      <c r="AC444" s="24" t="n"/>
      <c r="AD444" s="24" t="n"/>
      <c r="AE444" s="25" t="n"/>
      <c r="AF444" s="25" t="n"/>
      <c r="AG444" s="26" t="n"/>
      <c r="AH444" s="28" t="n"/>
      <c r="AI444" s="25" t="n"/>
      <c r="AJ444" s="29">
        <f>IF(A444="","",IF(ISNUMBER(AI444),"Clôturée",IF(T444&lt;&gt;"","En traitement","Ouverte")))</f>
        <v/>
      </c>
      <c r="AK444" s="30">
        <f>IF(AND(ISNUMBER(B444),ISNUMBER(AI444)),AI444-B444,"")</f>
        <v/>
      </c>
      <c r="AL444" s="29">
        <f>IF(OR(A444="",AE444="",ISNUMBER(AI444)),"",IF(AE444&lt;TODAY(),"Oui","Non"))</f>
        <v/>
      </c>
    </row>
    <row r="445">
      <c r="A445" s="24" t="n"/>
      <c r="B445" s="25" t="n"/>
      <c r="C445" s="24" t="n"/>
      <c r="D445" s="24" t="n"/>
      <c r="E445" s="26" t="n"/>
      <c r="F445" s="24" t="n"/>
      <c r="G445" s="24" t="n"/>
      <c r="H445" s="24" t="n"/>
      <c r="I445" s="24" t="n"/>
      <c r="J445" s="24" t="n"/>
      <c r="K445" s="24" t="n"/>
      <c r="L445" s="26" t="n"/>
      <c r="M445" s="26" t="n"/>
      <c r="N445" s="24" t="n"/>
      <c r="O445" s="27">
        <f>IF(AND(ISNUMBER(L445),L445&gt;0,ISNUMBER(M445)),M445/L445,"")</f>
        <v/>
      </c>
      <c r="P445" s="24" t="n"/>
      <c r="Q445" s="24" t="n"/>
      <c r="R445" s="26" t="n"/>
      <c r="S445" s="26" t="n"/>
      <c r="T445" s="26" t="n"/>
      <c r="U445" s="24" t="n"/>
      <c r="V445" s="25" t="n"/>
      <c r="W445" s="26" t="n"/>
      <c r="X445" s="24" t="n"/>
      <c r="Y445" s="26" t="n"/>
      <c r="Z445" s="26" t="n"/>
      <c r="AA445" s="24" t="n"/>
      <c r="AB445" s="26" t="n"/>
      <c r="AC445" s="24" t="n"/>
      <c r="AD445" s="24" t="n"/>
      <c r="AE445" s="25" t="n"/>
      <c r="AF445" s="25" t="n"/>
      <c r="AG445" s="26" t="n"/>
      <c r="AH445" s="28" t="n"/>
      <c r="AI445" s="25" t="n"/>
      <c r="AJ445" s="29">
        <f>IF(A445="","",IF(ISNUMBER(AI445),"Clôturée",IF(T445&lt;&gt;"","En traitement","Ouverte")))</f>
        <v/>
      </c>
      <c r="AK445" s="30">
        <f>IF(AND(ISNUMBER(B445),ISNUMBER(AI445)),AI445-B445,"")</f>
        <v/>
      </c>
      <c r="AL445" s="29">
        <f>IF(OR(A445="",AE445="",ISNUMBER(AI445)),"",IF(AE445&lt;TODAY(),"Oui","Non"))</f>
        <v/>
      </c>
    </row>
    <row r="446">
      <c r="A446" s="24" t="n"/>
      <c r="B446" s="25" t="n"/>
      <c r="C446" s="24" t="n"/>
      <c r="D446" s="24" t="n"/>
      <c r="E446" s="26" t="n"/>
      <c r="F446" s="24" t="n"/>
      <c r="G446" s="24" t="n"/>
      <c r="H446" s="24" t="n"/>
      <c r="I446" s="24" t="n"/>
      <c r="J446" s="24" t="n"/>
      <c r="K446" s="24" t="n"/>
      <c r="L446" s="26" t="n"/>
      <c r="M446" s="26" t="n"/>
      <c r="N446" s="24" t="n"/>
      <c r="O446" s="27">
        <f>IF(AND(ISNUMBER(L446),L446&gt;0,ISNUMBER(M446)),M446/L446,"")</f>
        <v/>
      </c>
      <c r="P446" s="24" t="n"/>
      <c r="Q446" s="24" t="n"/>
      <c r="R446" s="26" t="n"/>
      <c r="S446" s="26" t="n"/>
      <c r="T446" s="26" t="n"/>
      <c r="U446" s="24" t="n"/>
      <c r="V446" s="25" t="n"/>
      <c r="W446" s="26" t="n"/>
      <c r="X446" s="24" t="n"/>
      <c r="Y446" s="26" t="n"/>
      <c r="Z446" s="26" t="n"/>
      <c r="AA446" s="24" t="n"/>
      <c r="AB446" s="26" t="n"/>
      <c r="AC446" s="24" t="n"/>
      <c r="AD446" s="24" t="n"/>
      <c r="AE446" s="25" t="n"/>
      <c r="AF446" s="25" t="n"/>
      <c r="AG446" s="26" t="n"/>
      <c r="AH446" s="28" t="n"/>
      <c r="AI446" s="25" t="n"/>
      <c r="AJ446" s="29">
        <f>IF(A446="","",IF(ISNUMBER(AI446),"Clôturée",IF(T446&lt;&gt;"","En traitement","Ouverte")))</f>
        <v/>
      </c>
      <c r="AK446" s="30">
        <f>IF(AND(ISNUMBER(B446),ISNUMBER(AI446)),AI446-B446,"")</f>
        <v/>
      </c>
      <c r="AL446" s="29">
        <f>IF(OR(A446="",AE446="",ISNUMBER(AI446)),"",IF(AE446&lt;TODAY(),"Oui","Non"))</f>
        <v/>
      </c>
    </row>
    <row r="447">
      <c r="A447" s="24" t="n"/>
      <c r="B447" s="25" t="n"/>
      <c r="C447" s="24" t="n"/>
      <c r="D447" s="24" t="n"/>
      <c r="E447" s="26" t="n"/>
      <c r="F447" s="24" t="n"/>
      <c r="G447" s="24" t="n"/>
      <c r="H447" s="24" t="n"/>
      <c r="I447" s="24" t="n"/>
      <c r="J447" s="24" t="n"/>
      <c r="K447" s="24" t="n"/>
      <c r="L447" s="26" t="n"/>
      <c r="M447" s="26" t="n"/>
      <c r="N447" s="24" t="n"/>
      <c r="O447" s="27">
        <f>IF(AND(ISNUMBER(L447),L447&gt;0,ISNUMBER(M447)),M447/L447,"")</f>
        <v/>
      </c>
      <c r="P447" s="24" t="n"/>
      <c r="Q447" s="24" t="n"/>
      <c r="R447" s="26" t="n"/>
      <c r="S447" s="26" t="n"/>
      <c r="T447" s="26" t="n"/>
      <c r="U447" s="24" t="n"/>
      <c r="V447" s="25" t="n"/>
      <c r="W447" s="26" t="n"/>
      <c r="X447" s="24" t="n"/>
      <c r="Y447" s="26" t="n"/>
      <c r="Z447" s="26" t="n"/>
      <c r="AA447" s="24" t="n"/>
      <c r="AB447" s="26" t="n"/>
      <c r="AC447" s="24" t="n"/>
      <c r="AD447" s="24" t="n"/>
      <c r="AE447" s="25" t="n"/>
      <c r="AF447" s="25" t="n"/>
      <c r="AG447" s="26" t="n"/>
      <c r="AH447" s="28" t="n"/>
      <c r="AI447" s="25" t="n"/>
      <c r="AJ447" s="29">
        <f>IF(A447="","",IF(ISNUMBER(AI447),"Clôturée",IF(T447&lt;&gt;"","En traitement","Ouverte")))</f>
        <v/>
      </c>
      <c r="AK447" s="30">
        <f>IF(AND(ISNUMBER(B447),ISNUMBER(AI447)),AI447-B447,"")</f>
        <v/>
      </c>
      <c r="AL447" s="29">
        <f>IF(OR(A447="",AE447="",ISNUMBER(AI447)),"",IF(AE447&lt;TODAY(),"Oui","Non"))</f>
        <v/>
      </c>
    </row>
    <row r="448">
      <c r="A448" s="24" t="n"/>
      <c r="B448" s="25" t="n"/>
      <c r="C448" s="24" t="n"/>
      <c r="D448" s="24" t="n"/>
      <c r="E448" s="26" t="n"/>
      <c r="F448" s="24" t="n"/>
      <c r="G448" s="24" t="n"/>
      <c r="H448" s="24" t="n"/>
      <c r="I448" s="24" t="n"/>
      <c r="J448" s="24" t="n"/>
      <c r="K448" s="24" t="n"/>
      <c r="L448" s="26" t="n"/>
      <c r="M448" s="26" t="n"/>
      <c r="N448" s="24" t="n"/>
      <c r="O448" s="27">
        <f>IF(AND(ISNUMBER(L448),L448&gt;0,ISNUMBER(M448)),M448/L448,"")</f>
        <v/>
      </c>
      <c r="P448" s="24" t="n"/>
      <c r="Q448" s="24" t="n"/>
      <c r="R448" s="26" t="n"/>
      <c r="S448" s="26" t="n"/>
      <c r="T448" s="26" t="n"/>
      <c r="U448" s="24" t="n"/>
      <c r="V448" s="25" t="n"/>
      <c r="W448" s="26" t="n"/>
      <c r="X448" s="24" t="n"/>
      <c r="Y448" s="26" t="n"/>
      <c r="Z448" s="26" t="n"/>
      <c r="AA448" s="24" t="n"/>
      <c r="AB448" s="26" t="n"/>
      <c r="AC448" s="24" t="n"/>
      <c r="AD448" s="24" t="n"/>
      <c r="AE448" s="25" t="n"/>
      <c r="AF448" s="25" t="n"/>
      <c r="AG448" s="26" t="n"/>
      <c r="AH448" s="28" t="n"/>
      <c r="AI448" s="25" t="n"/>
      <c r="AJ448" s="29">
        <f>IF(A448="","",IF(ISNUMBER(AI448),"Clôturée",IF(T448&lt;&gt;"","En traitement","Ouverte")))</f>
        <v/>
      </c>
      <c r="AK448" s="30">
        <f>IF(AND(ISNUMBER(B448),ISNUMBER(AI448)),AI448-B448,"")</f>
        <v/>
      </c>
      <c r="AL448" s="29">
        <f>IF(OR(A448="",AE448="",ISNUMBER(AI448)),"",IF(AE448&lt;TODAY(),"Oui","Non"))</f>
        <v/>
      </c>
    </row>
    <row r="449">
      <c r="A449" s="24" t="n"/>
      <c r="B449" s="25" t="n"/>
      <c r="C449" s="24" t="n"/>
      <c r="D449" s="24" t="n"/>
      <c r="E449" s="26" t="n"/>
      <c r="F449" s="24" t="n"/>
      <c r="G449" s="24" t="n"/>
      <c r="H449" s="24" t="n"/>
      <c r="I449" s="24" t="n"/>
      <c r="J449" s="24" t="n"/>
      <c r="K449" s="24" t="n"/>
      <c r="L449" s="26" t="n"/>
      <c r="M449" s="26" t="n"/>
      <c r="N449" s="24" t="n"/>
      <c r="O449" s="27">
        <f>IF(AND(ISNUMBER(L449),L449&gt;0,ISNUMBER(M449)),M449/L449,"")</f>
        <v/>
      </c>
      <c r="P449" s="24" t="n"/>
      <c r="Q449" s="24" t="n"/>
      <c r="R449" s="26" t="n"/>
      <c r="S449" s="26" t="n"/>
      <c r="T449" s="26" t="n"/>
      <c r="U449" s="24" t="n"/>
      <c r="V449" s="25" t="n"/>
      <c r="W449" s="26" t="n"/>
      <c r="X449" s="24" t="n"/>
      <c r="Y449" s="26" t="n"/>
      <c r="Z449" s="26" t="n"/>
      <c r="AA449" s="24" t="n"/>
      <c r="AB449" s="26" t="n"/>
      <c r="AC449" s="24" t="n"/>
      <c r="AD449" s="24" t="n"/>
      <c r="AE449" s="25" t="n"/>
      <c r="AF449" s="25" t="n"/>
      <c r="AG449" s="26" t="n"/>
      <c r="AH449" s="28" t="n"/>
      <c r="AI449" s="25" t="n"/>
      <c r="AJ449" s="29">
        <f>IF(A449="","",IF(ISNUMBER(AI449),"Clôturée",IF(T449&lt;&gt;"","En traitement","Ouverte")))</f>
        <v/>
      </c>
      <c r="AK449" s="30">
        <f>IF(AND(ISNUMBER(B449),ISNUMBER(AI449)),AI449-B449,"")</f>
        <v/>
      </c>
      <c r="AL449" s="29">
        <f>IF(OR(A449="",AE449="",ISNUMBER(AI449)),"",IF(AE449&lt;TODAY(),"Oui","Non"))</f>
        <v/>
      </c>
    </row>
    <row r="450">
      <c r="A450" s="24" t="n"/>
      <c r="B450" s="25" t="n"/>
      <c r="C450" s="24" t="n"/>
      <c r="D450" s="24" t="n"/>
      <c r="E450" s="26" t="n"/>
      <c r="F450" s="24" t="n"/>
      <c r="G450" s="24" t="n"/>
      <c r="H450" s="24" t="n"/>
      <c r="I450" s="24" t="n"/>
      <c r="J450" s="24" t="n"/>
      <c r="K450" s="24" t="n"/>
      <c r="L450" s="26" t="n"/>
      <c r="M450" s="26" t="n"/>
      <c r="N450" s="24" t="n"/>
      <c r="O450" s="27">
        <f>IF(AND(ISNUMBER(L450),L450&gt;0,ISNUMBER(M450)),M450/L450,"")</f>
        <v/>
      </c>
      <c r="P450" s="24" t="n"/>
      <c r="Q450" s="24" t="n"/>
      <c r="R450" s="26" t="n"/>
      <c r="S450" s="26" t="n"/>
      <c r="T450" s="26" t="n"/>
      <c r="U450" s="24" t="n"/>
      <c r="V450" s="25" t="n"/>
      <c r="W450" s="26" t="n"/>
      <c r="X450" s="24" t="n"/>
      <c r="Y450" s="26" t="n"/>
      <c r="Z450" s="26" t="n"/>
      <c r="AA450" s="24" t="n"/>
      <c r="AB450" s="26" t="n"/>
      <c r="AC450" s="24" t="n"/>
      <c r="AD450" s="24" t="n"/>
      <c r="AE450" s="25" t="n"/>
      <c r="AF450" s="25" t="n"/>
      <c r="AG450" s="26" t="n"/>
      <c r="AH450" s="28" t="n"/>
      <c r="AI450" s="25" t="n"/>
      <c r="AJ450" s="29">
        <f>IF(A450="","",IF(ISNUMBER(AI450),"Clôturée",IF(T450&lt;&gt;"","En traitement","Ouverte")))</f>
        <v/>
      </c>
      <c r="AK450" s="30">
        <f>IF(AND(ISNUMBER(B450),ISNUMBER(AI450)),AI450-B450,"")</f>
        <v/>
      </c>
      <c r="AL450" s="29">
        <f>IF(OR(A450="",AE450="",ISNUMBER(AI450)),"",IF(AE450&lt;TODAY(),"Oui","Non"))</f>
        <v/>
      </c>
    </row>
    <row r="451">
      <c r="A451" s="24" t="n"/>
      <c r="B451" s="25" t="n"/>
      <c r="C451" s="24" t="n"/>
      <c r="D451" s="24" t="n"/>
      <c r="E451" s="26" t="n"/>
      <c r="F451" s="24" t="n"/>
      <c r="G451" s="24" t="n"/>
      <c r="H451" s="24" t="n"/>
      <c r="I451" s="24" t="n"/>
      <c r="J451" s="24" t="n"/>
      <c r="K451" s="24" t="n"/>
      <c r="L451" s="26" t="n"/>
      <c r="M451" s="26" t="n"/>
      <c r="N451" s="24" t="n"/>
      <c r="O451" s="27">
        <f>IF(AND(ISNUMBER(L451),L451&gt;0,ISNUMBER(M451)),M451/L451,"")</f>
        <v/>
      </c>
      <c r="P451" s="24" t="n"/>
      <c r="Q451" s="24" t="n"/>
      <c r="R451" s="26" t="n"/>
      <c r="S451" s="26" t="n"/>
      <c r="T451" s="26" t="n"/>
      <c r="U451" s="24" t="n"/>
      <c r="V451" s="25" t="n"/>
      <c r="W451" s="26" t="n"/>
      <c r="X451" s="24" t="n"/>
      <c r="Y451" s="26" t="n"/>
      <c r="Z451" s="26" t="n"/>
      <c r="AA451" s="24" t="n"/>
      <c r="AB451" s="26" t="n"/>
      <c r="AC451" s="24" t="n"/>
      <c r="AD451" s="24" t="n"/>
      <c r="AE451" s="25" t="n"/>
      <c r="AF451" s="25" t="n"/>
      <c r="AG451" s="26" t="n"/>
      <c r="AH451" s="28" t="n"/>
      <c r="AI451" s="25" t="n"/>
      <c r="AJ451" s="29">
        <f>IF(A451="","",IF(ISNUMBER(AI451),"Clôturée",IF(T451&lt;&gt;"","En traitement","Ouverte")))</f>
        <v/>
      </c>
      <c r="AK451" s="30">
        <f>IF(AND(ISNUMBER(B451),ISNUMBER(AI451)),AI451-B451,"")</f>
        <v/>
      </c>
      <c r="AL451" s="29">
        <f>IF(OR(A451="",AE451="",ISNUMBER(AI451)),"",IF(AE451&lt;TODAY(),"Oui","Non"))</f>
        <v/>
      </c>
    </row>
    <row r="452">
      <c r="A452" s="24" t="n"/>
      <c r="B452" s="25" t="n"/>
      <c r="C452" s="24" t="n"/>
      <c r="D452" s="24" t="n"/>
      <c r="E452" s="26" t="n"/>
      <c r="F452" s="24" t="n"/>
      <c r="G452" s="24" t="n"/>
      <c r="H452" s="24" t="n"/>
      <c r="I452" s="24" t="n"/>
      <c r="J452" s="24" t="n"/>
      <c r="K452" s="24" t="n"/>
      <c r="L452" s="26" t="n"/>
      <c r="M452" s="26" t="n"/>
      <c r="N452" s="24" t="n"/>
      <c r="O452" s="27">
        <f>IF(AND(ISNUMBER(L452),L452&gt;0,ISNUMBER(M452)),M452/L452,"")</f>
        <v/>
      </c>
      <c r="P452" s="24" t="n"/>
      <c r="Q452" s="24" t="n"/>
      <c r="R452" s="26" t="n"/>
      <c r="S452" s="26" t="n"/>
      <c r="T452" s="26" t="n"/>
      <c r="U452" s="24" t="n"/>
      <c r="V452" s="25" t="n"/>
      <c r="W452" s="26" t="n"/>
      <c r="X452" s="24" t="n"/>
      <c r="Y452" s="26" t="n"/>
      <c r="Z452" s="26" t="n"/>
      <c r="AA452" s="24" t="n"/>
      <c r="AB452" s="26" t="n"/>
      <c r="AC452" s="24" t="n"/>
      <c r="AD452" s="24" t="n"/>
      <c r="AE452" s="25" t="n"/>
      <c r="AF452" s="25" t="n"/>
      <c r="AG452" s="26" t="n"/>
      <c r="AH452" s="28" t="n"/>
      <c r="AI452" s="25" t="n"/>
      <c r="AJ452" s="29">
        <f>IF(A452="","",IF(ISNUMBER(AI452),"Clôturée",IF(T452&lt;&gt;"","En traitement","Ouverte")))</f>
        <v/>
      </c>
      <c r="AK452" s="30">
        <f>IF(AND(ISNUMBER(B452),ISNUMBER(AI452)),AI452-B452,"")</f>
        <v/>
      </c>
      <c r="AL452" s="29">
        <f>IF(OR(A452="",AE452="",ISNUMBER(AI452)),"",IF(AE452&lt;TODAY(),"Oui","Non"))</f>
        <v/>
      </c>
    </row>
    <row r="453">
      <c r="A453" s="24" t="n"/>
      <c r="B453" s="25" t="n"/>
      <c r="C453" s="24" t="n"/>
      <c r="D453" s="24" t="n"/>
      <c r="E453" s="26" t="n"/>
      <c r="F453" s="24" t="n"/>
      <c r="G453" s="24" t="n"/>
      <c r="H453" s="24" t="n"/>
      <c r="I453" s="24" t="n"/>
      <c r="J453" s="24" t="n"/>
      <c r="K453" s="24" t="n"/>
      <c r="L453" s="26" t="n"/>
      <c r="M453" s="26" t="n"/>
      <c r="N453" s="24" t="n"/>
      <c r="O453" s="27">
        <f>IF(AND(ISNUMBER(L453),L453&gt;0,ISNUMBER(M453)),M453/L453,"")</f>
        <v/>
      </c>
      <c r="P453" s="24" t="n"/>
      <c r="Q453" s="24" t="n"/>
      <c r="R453" s="26" t="n"/>
      <c r="S453" s="26" t="n"/>
      <c r="T453" s="26" t="n"/>
      <c r="U453" s="24" t="n"/>
      <c r="V453" s="25" t="n"/>
      <c r="W453" s="26" t="n"/>
      <c r="X453" s="24" t="n"/>
      <c r="Y453" s="26" t="n"/>
      <c r="Z453" s="26" t="n"/>
      <c r="AA453" s="24" t="n"/>
      <c r="AB453" s="26" t="n"/>
      <c r="AC453" s="24" t="n"/>
      <c r="AD453" s="24" t="n"/>
      <c r="AE453" s="25" t="n"/>
      <c r="AF453" s="25" t="n"/>
      <c r="AG453" s="26" t="n"/>
      <c r="AH453" s="28" t="n"/>
      <c r="AI453" s="25" t="n"/>
      <c r="AJ453" s="29">
        <f>IF(A453="","",IF(ISNUMBER(AI453),"Clôturée",IF(T453&lt;&gt;"","En traitement","Ouverte")))</f>
        <v/>
      </c>
      <c r="AK453" s="30">
        <f>IF(AND(ISNUMBER(B453),ISNUMBER(AI453)),AI453-B453,"")</f>
        <v/>
      </c>
      <c r="AL453" s="29">
        <f>IF(OR(A453="",AE453="",ISNUMBER(AI453)),"",IF(AE453&lt;TODAY(),"Oui","Non"))</f>
        <v/>
      </c>
    </row>
    <row r="454">
      <c r="A454" s="24" t="n"/>
      <c r="B454" s="25" t="n"/>
      <c r="C454" s="24" t="n"/>
      <c r="D454" s="24" t="n"/>
      <c r="E454" s="26" t="n"/>
      <c r="F454" s="24" t="n"/>
      <c r="G454" s="24" t="n"/>
      <c r="H454" s="24" t="n"/>
      <c r="I454" s="24" t="n"/>
      <c r="J454" s="24" t="n"/>
      <c r="K454" s="24" t="n"/>
      <c r="L454" s="26" t="n"/>
      <c r="M454" s="26" t="n"/>
      <c r="N454" s="24" t="n"/>
      <c r="O454" s="27">
        <f>IF(AND(ISNUMBER(L454),L454&gt;0,ISNUMBER(M454)),M454/L454,"")</f>
        <v/>
      </c>
      <c r="P454" s="24" t="n"/>
      <c r="Q454" s="24" t="n"/>
      <c r="R454" s="26" t="n"/>
      <c r="S454" s="26" t="n"/>
      <c r="T454" s="26" t="n"/>
      <c r="U454" s="24" t="n"/>
      <c r="V454" s="25" t="n"/>
      <c r="W454" s="26" t="n"/>
      <c r="X454" s="24" t="n"/>
      <c r="Y454" s="26" t="n"/>
      <c r="Z454" s="26" t="n"/>
      <c r="AA454" s="24" t="n"/>
      <c r="AB454" s="26" t="n"/>
      <c r="AC454" s="24" t="n"/>
      <c r="AD454" s="24" t="n"/>
      <c r="AE454" s="25" t="n"/>
      <c r="AF454" s="25" t="n"/>
      <c r="AG454" s="26" t="n"/>
      <c r="AH454" s="28" t="n"/>
      <c r="AI454" s="25" t="n"/>
      <c r="AJ454" s="29">
        <f>IF(A454="","",IF(ISNUMBER(AI454),"Clôturée",IF(T454&lt;&gt;"","En traitement","Ouverte")))</f>
        <v/>
      </c>
      <c r="AK454" s="30">
        <f>IF(AND(ISNUMBER(B454),ISNUMBER(AI454)),AI454-B454,"")</f>
        <v/>
      </c>
      <c r="AL454" s="29">
        <f>IF(OR(A454="",AE454="",ISNUMBER(AI454)),"",IF(AE454&lt;TODAY(),"Oui","Non"))</f>
        <v/>
      </c>
    </row>
    <row r="455">
      <c r="A455" s="24" t="n"/>
      <c r="B455" s="25" t="n"/>
      <c r="C455" s="24" t="n"/>
      <c r="D455" s="24" t="n"/>
      <c r="E455" s="26" t="n"/>
      <c r="F455" s="24" t="n"/>
      <c r="G455" s="24" t="n"/>
      <c r="H455" s="24" t="n"/>
      <c r="I455" s="24" t="n"/>
      <c r="J455" s="24" t="n"/>
      <c r="K455" s="24" t="n"/>
      <c r="L455" s="26" t="n"/>
      <c r="M455" s="26" t="n"/>
      <c r="N455" s="24" t="n"/>
      <c r="O455" s="27">
        <f>IF(AND(ISNUMBER(L455),L455&gt;0,ISNUMBER(M455)),M455/L455,"")</f>
        <v/>
      </c>
      <c r="P455" s="24" t="n"/>
      <c r="Q455" s="24" t="n"/>
      <c r="R455" s="26" t="n"/>
      <c r="S455" s="26" t="n"/>
      <c r="T455" s="26" t="n"/>
      <c r="U455" s="24" t="n"/>
      <c r="V455" s="25" t="n"/>
      <c r="W455" s="26" t="n"/>
      <c r="X455" s="24" t="n"/>
      <c r="Y455" s="26" t="n"/>
      <c r="Z455" s="26" t="n"/>
      <c r="AA455" s="24" t="n"/>
      <c r="AB455" s="26" t="n"/>
      <c r="AC455" s="24" t="n"/>
      <c r="AD455" s="24" t="n"/>
      <c r="AE455" s="25" t="n"/>
      <c r="AF455" s="25" t="n"/>
      <c r="AG455" s="26" t="n"/>
      <c r="AH455" s="28" t="n"/>
      <c r="AI455" s="25" t="n"/>
      <c r="AJ455" s="29">
        <f>IF(A455="","",IF(ISNUMBER(AI455),"Clôturée",IF(T455&lt;&gt;"","En traitement","Ouverte")))</f>
        <v/>
      </c>
      <c r="AK455" s="30">
        <f>IF(AND(ISNUMBER(B455),ISNUMBER(AI455)),AI455-B455,"")</f>
        <v/>
      </c>
      <c r="AL455" s="29">
        <f>IF(OR(A455="",AE455="",ISNUMBER(AI455)),"",IF(AE455&lt;TODAY(),"Oui","Non"))</f>
        <v/>
      </c>
    </row>
    <row r="456">
      <c r="A456" s="24" t="n"/>
      <c r="B456" s="25" t="n"/>
      <c r="C456" s="24" t="n"/>
      <c r="D456" s="24" t="n"/>
      <c r="E456" s="26" t="n"/>
      <c r="F456" s="24" t="n"/>
      <c r="G456" s="24" t="n"/>
      <c r="H456" s="24" t="n"/>
      <c r="I456" s="24" t="n"/>
      <c r="J456" s="24" t="n"/>
      <c r="K456" s="24" t="n"/>
      <c r="L456" s="26" t="n"/>
      <c r="M456" s="26" t="n"/>
      <c r="N456" s="24" t="n"/>
      <c r="O456" s="27">
        <f>IF(AND(ISNUMBER(L456),L456&gt;0,ISNUMBER(M456)),M456/L456,"")</f>
        <v/>
      </c>
      <c r="P456" s="24" t="n"/>
      <c r="Q456" s="24" t="n"/>
      <c r="R456" s="26" t="n"/>
      <c r="S456" s="26" t="n"/>
      <c r="T456" s="26" t="n"/>
      <c r="U456" s="24" t="n"/>
      <c r="V456" s="25" t="n"/>
      <c r="W456" s="26" t="n"/>
      <c r="X456" s="24" t="n"/>
      <c r="Y456" s="26" t="n"/>
      <c r="Z456" s="26" t="n"/>
      <c r="AA456" s="24" t="n"/>
      <c r="AB456" s="26" t="n"/>
      <c r="AC456" s="24" t="n"/>
      <c r="AD456" s="24" t="n"/>
      <c r="AE456" s="25" t="n"/>
      <c r="AF456" s="25" t="n"/>
      <c r="AG456" s="26" t="n"/>
      <c r="AH456" s="28" t="n"/>
      <c r="AI456" s="25" t="n"/>
      <c r="AJ456" s="29">
        <f>IF(A456="","",IF(ISNUMBER(AI456),"Clôturée",IF(T456&lt;&gt;"","En traitement","Ouverte")))</f>
        <v/>
      </c>
      <c r="AK456" s="30">
        <f>IF(AND(ISNUMBER(B456),ISNUMBER(AI456)),AI456-B456,"")</f>
        <v/>
      </c>
      <c r="AL456" s="29">
        <f>IF(OR(A456="",AE456="",ISNUMBER(AI456)),"",IF(AE456&lt;TODAY(),"Oui","Non"))</f>
        <v/>
      </c>
    </row>
    <row r="457">
      <c r="A457" s="24" t="n"/>
      <c r="B457" s="25" t="n"/>
      <c r="C457" s="24" t="n"/>
      <c r="D457" s="24" t="n"/>
      <c r="E457" s="26" t="n"/>
      <c r="F457" s="24" t="n"/>
      <c r="G457" s="24" t="n"/>
      <c r="H457" s="24" t="n"/>
      <c r="I457" s="24" t="n"/>
      <c r="J457" s="24" t="n"/>
      <c r="K457" s="24" t="n"/>
      <c r="L457" s="26" t="n"/>
      <c r="M457" s="26" t="n"/>
      <c r="N457" s="24" t="n"/>
      <c r="O457" s="27">
        <f>IF(AND(ISNUMBER(L457),L457&gt;0,ISNUMBER(M457)),M457/L457,"")</f>
        <v/>
      </c>
      <c r="P457" s="24" t="n"/>
      <c r="Q457" s="24" t="n"/>
      <c r="R457" s="26" t="n"/>
      <c r="S457" s="26" t="n"/>
      <c r="T457" s="26" t="n"/>
      <c r="U457" s="24" t="n"/>
      <c r="V457" s="25" t="n"/>
      <c r="W457" s="26" t="n"/>
      <c r="X457" s="24" t="n"/>
      <c r="Y457" s="26" t="n"/>
      <c r="Z457" s="26" t="n"/>
      <c r="AA457" s="24" t="n"/>
      <c r="AB457" s="26" t="n"/>
      <c r="AC457" s="24" t="n"/>
      <c r="AD457" s="24" t="n"/>
      <c r="AE457" s="25" t="n"/>
      <c r="AF457" s="25" t="n"/>
      <c r="AG457" s="26" t="n"/>
      <c r="AH457" s="28" t="n"/>
      <c r="AI457" s="25" t="n"/>
      <c r="AJ457" s="29">
        <f>IF(A457="","",IF(ISNUMBER(AI457),"Clôturée",IF(T457&lt;&gt;"","En traitement","Ouverte")))</f>
        <v/>
      </c>
      <c r="AK457" s="30">
        <f>IF(AND(ISNUMBER(B457),ISNUMBER(AI457)),AI457-B457,"")</f>
        <v/>
      </c>
      <c r="AL457" s="29">
        <f>IF(OR(A457="",AE457="",ISNUMBER(AI457)),"",IF(AE457&lt;TODAY(),"Oui","Non"))</f>
        <v/>
      </c>
    </row>
    <row r="458">
      <c r="A458" s="24" t="n"/>
      <c r="B458" s="25" t="n"/>
      <c r="C458" s="24" t="n"/>
      <c r="D458" s="24" t="n"/>
      <c r="E458" s="26" t="n"/>
      <c r="F458" s="24" t="n"/>
      <c r="G458" s="24" t="n"/>
      <c r="H458" s="24" t="n"/>
      <c r="I458" s="24" t="n"/>
      <c r="J458" s="24" t="n"/>
      <c r="K458" s="24" t="n"/>
      <c r="L458" s="26" t="n"/>
      <c r="M458" s="26" t="n"/>
      <c r="N458" s="24" t="n"/>
      <c r="O458" s="27">
        <f>IF(AND(ISNUMBER(L458),L458&gt;0,ISNUMBER(M458)),M458/L458,"")</f>
        <v/>
      </c>
      <c r="P458" s="24" t="n"/>
      <c r="Q458" s="24" t="n"/>
      <c r="R458" s="26" t="n"/>
      <c r="S458" s="26" t="n"/>
      <c r="T458" s="26" t="n"/>
      <c r="U458" s="24" t="n"/>
      <c r="V458" s="25" t="n"/>
      <c r="W458" s="26" t="n"/>
      <c r="X458" s="24" t="n"/>
      <c r="Y458" s="26" t="n"/>
      <c r="Z458" s="26" t="n"/>
      <c r="AA458" s="24" t="n"/>
      <c r="AB458" s="26" t="n"/>
      <c r="AC458" s="24" t="n"/>
      <c r="AD458" s="24" t="n"/>
      <c r="AE458" s="25" t="n"/>
      <c r="AF458" s="25" t="n"/>
      <c r="AG458" s="26" t="n"/>
      <c r="AH458" s="28" t="n"/>
      <c r="AI458" s="25" t="n"/>
      <c r="AJ458" s="29">
        <f>IF(A458="","",IF(ISNUMBER(AI458),"Clôturée",IF(T458&lt;&gt;"","En traitement","Ouverte")))</f>
        <v/>
      </c>
      <c r="AK458" s="30">
        <f>IF(AND(ISNUMBER(B458),ISNUMBER(AI458)),AI458-B458,"")</f>
        <v/>
      </c>
      <c r="AL458" s="29">
        <f>IF(OR(A458="",AE458="",ISNUMBER(AI458)),"",IF(AE458&lt;TODAY(),"Oui","Non"))</f>
        <v/>
      </c>
    </row>
    <row r="459">
      <c r="A459" s="24" t="n"/>
      <c r="B459" s="25" t="n"/>
      <c r="C459" s="24" t="n"/>
      <c r="D459" s="24" t="n"/>
      <c r="E459" s="26" t="n"/>
      <c r="F459" s="24" t="n"/>
      <c r="G459" s="24" t="n"/>
      <c r="H459" s="24" t="n"/>
      <c r="I459" s="24" t="n"/>
      <c r="J459" s="24" t="n"/>
      <c r="K459" s="24" t="n"/>
      <c r="L459" s="26" t="n"/>
      <c r="M459" s="26" t="n"/>
      <c r="N459" s="24" t="n"/>
      <c r="O459" s="27">
        <f>IF(AND(ISNUMBER(L459),L459&gt;0,ISNUMBER(M459)),M459/L459,"")</f>
        <v/>
      </c>
      <c r="P459" s="24" t="n"/>
      <c r="Q459" s="24" t="n"/>
      <c r="R459" s="26" t="n"/>
      <c r="S459" s="26" t="n"/>
      <c r="T459" s="26" t="n"/>
      <c r="U459" s="24" t="n"/>
      <c r="V459" s="25" t="n"/>
      <c r="W459" s="26" t="n"/>
      <c r="X459" s="24" t="n"/>
      <c r="Y459" s="26" t="n"/>
      <c r="Z459" s="26" t="n"/>
      <c r="AA459" s="24" t="n"/>
      <c r="AB459" s="26" t="n"/>
      <c r="AC459" s="24" t="n"/>
      <c r="AD459" s="24" t="n"/>
      <c r="AE459" s="25" t="n"/>
      <c r="AF459" s="25" t="n"/>
      <c r="AG459" s="26" t="n"/>
      <c r="AH459" s="28" t="n"/>
      <c r="AI459" s="25" t="n"/>
      <c r="AJ459" s="29">
        <f>IF(A459="","",IF(ISNUMBER(AI459),"Clôturée",IF(T459&lt;&gt;"","En traitement","Ouverte")))</f>
        <v/>
      </c>
      <c r="AK459" s="30">
        <f>IF(AND(ISNUMBER(B459),ISNUMBER(AI459)),AI459-B459,"")</f>
        <v/>
      </c>
      <c r="AL459" s="29">
        <f>IF(OR(A459="",AE459="",ISNUMBER(AI459)),"",IF(AE459&lt;TODAY(),"Oui","Non"))</f>
        <v/>
      </c>
    </row>
    <row r="460">
      <c r="A460" s="24" t="n"/>
      <c r="B460" s="25" t="n"/>
      <c r="C460" s="24" t="n"/>
      <c r="D460" s="24" t="n"/>
      <c r="E460" s="26" t="n"/>
      <c r="F460" s="24" t="n"/>
      <c r="G460" s="24" t="n"/>
      <c r="H460" s="24" t="n"/>
      <c r="I460" s="24" t="n"/>
      <c r="J460" s="24" t="n"/>
      <c r="K460" s="24" t="n"/>
      <c r="L460" s="26" t="n"/>
      <c r="M460" s="26" t="n"/>
      <c r="N460" s="24" t="n"/>
      <c r="O460" s="27">
        <f>IF(AND(ISNUMBER(L460),L460&gt;0,ISNUMBER(M460)),M460/L460,"")</f>
        <v/>
      </c>
      <c r="P460" s="24" t="n"/>
      <c r="Q460" s="24" t="n"/>
      <c r="R460" s="26" t="n"/>
      <c r="S460" s="26" t="n"/>
      <c r="T460" s="26" t="n"/>
      <c r="U460" s="24" t="n"/>
      <c r="V460" s="25" t="n"/>
      <c r="W460" s="26" t="n"/>
      <c r="X460" s="24" t="n"/>
      <c r="Y460" s="26" t="n"/>
      <c r="Z460" s="26" t="n"/>
      <c r="AA460" s="24" t="n"/>
      <c r="AB460" s="26" t="n"/>
      <c r="AC460" s="24" t="n"/>
      <c r="AD460" s="24" t="n"/>
      <c r="AE460" s="25" t="n"/>
      <c r="AF460" s="25" t="n"/>
      <c r="AG460" s="26" t="n"/>
      <c r="AH460" s="28" t="n"/>
      <c r="AI460" s="25" t="n"/>
      <c r="AJ460" s="29">
        <f>IF(A460="","",IF(ISNUMBER(AI460),"Clôturée",IF(T460&lt;&gt;"","En traitement","Ouverte")))</f>
        <v/>
      </c>
      <c r="AK460" s="30">
        <f>IF(AND(ISNUMBER(B460),ISNUMBER(AI460)),AI460-B460,"")</f>
        <v/>
      </c>
      <c r="AL460" s="29">
        <f>IF(OR(A460="",AE460="",ISNUMBER(AI460)),"",IF(AE460&lt;TODAY(),"Oui","Non"))</f>
        <v/>
      </c>
    </row>
    <row r="461">
      <c r="A461" s="24" t="n"/>
      <c r="B461" s="25" t="n"/>
      <c r="C461" s="24" t="n"/>
      <c r="D461" s="24" t="n"/>
      <c r="E461" s="26" t="n"/>
      <c r="F461" s="24" t="n"/>
      <c r="G461" s="24" t="n"/>
      <c r="H461" s="24" t="n"/>
      <c r="I461" s="24" t="n"/>
      <c r="J461" s="24" t="n"/>
      <c r="K461" s="24" t="n"/>
      <c r="L461" s="26" t="n"/>
      <c r="M461" s="26" t="n"/>
      <c r="N461" s="24" t="n"/>
      <c r="O461" s="27">
        <f>IF(AND(ISNUMBER(L461),L461&gt;0,ISNUMBER(M461)),M461/L461,"")</f>
        <v/>
      </c>
      <c r="P461" s="24" t="n"/>
      <c r="Q461" s="24" t="n"/>
      <c r="R461" s="26" t="n"/>
      <c r="S461" s="26" t="n"/>
      <c r="T461" s="26" t="n"/>
      <c r="U461" s="24" t="n"/>
      <c r="V461" s="25" t="n"/>
      <c r="W461" s="26" t="n"/>
      <c r="X461" s="24" t="n"/>
      <c r="Y461" s="26" t="n"/>
      <c r="Z461" s="26" t="n"/>
      <c r="AA461" s="24" t="n"/>
      <c r="AB461" s="26" t="n"/>
      <c r="AC461" s="24" t="n"/>
      <c r="AD461" s="24" t="n"/>
      <c r="AE461" s="25" t="n"/>
      <c r="AF461" s="25" t="n"/>
      <c r="AG461" s="26" t="n"/>
      <c r="AH461" s="28" t="n"/>
      <c r="AI461" s="25" t="n"/>
      <c r="AJ461" s="29">
        <f>IF(A461="","",IF(ISNUMBER(AI461),"Clôturée",IF(T461&lt;&gt;"","En traitement","Ouverte")))</f>
        <v/>
      </c>
      <c r="AK461" s="30">
        <f>IF(AND(ISNUMBER(B461),ISNUMBER(AI461)),AI461-B461,"")</f>
        <v/>
      </c>
      <c r="AL461" s="29">
        <f>IF(OR(A461="",AE461="",ISNUMBER(AI461)),"",IF(AE461&lt;TODAY(),"Oui","Non"))</f>
        <v/>
      </c>
    </row>
    <row r="462">
      <c r="A462" s="24" t="n"/>
      <c r="B462" s="25" t="n"/>
      <c r="C462" s="24" t="n"/>
      <c r="D462" s="24" t="n"/>
      <c r="E462" s="26" t="n"/>
      <c r="F462" s="24" t="n"/>
      <c r="G462" s="24" t="n"/>
      <c r="H462" s="24" t="n"/>
      <c r="I462" s="24" t="n"/>
      <c r="J462" s="24" t="n"/>
      <c r="K462" s="24" t="n"/>
      <c r="L462" s="26" t="n"/>
      <c r="M462" s="26" t="n"/>
      <c r="N462" s="24" t="n"/>
      <c r="O462" s="27">
        <f>IF(AND(ISNUMBER(L462),L462&gt;0,ISNUMBER(M462)),M462/L462,"")</f>
        <v/>
      </c>
      <c r="P462" s="24" t="n"/>
      <c r="Q462" s="24" t="n"/>
      <c r="R462" s="26" t="n"/>
      <c r="S462" s="26" t="n"/>
      <c r="T462" s="26" t="n"/>
      <c r="U462" s="24" t="n"/>
      <c r="V462" s="25" t="n"/>
      <c r="W462" s="26" t="n"/>
      <c r="X462" s="24" t="n"/>
      <c r="Y462" s="26" t="n"/>
      <c r="Z462" s="26" t="n"/>
      <c r="AA462" s="24" t="n"/>
      <c r="AB462" s="26" t="n"/>
      <c r="AC462" s="24" t="n"/>
      <c r="AD462" s="24" t="n"/>
      <c r="AE462" s="25" t="n"/>
      <c r="AF462" s="25" t="n"/>
      <c r="AG462" s="26" t="n"/>
      <c r="AH462" s="28" t="n"/>
      <c r="AI462" s="25" t="n"/>
      <c r="AJ462" s="29">
        <f>IF(A462="","",IF(ISNUMBER(AI462),"Clôturée",IF(T462&lt;&gt;"","En traitement","Ouverte")))</f>
        <v/>
      </c>
      <c r="AK462" s="30">
        <f>IF(AND(ISNUMBER(B462),ISNUMBER(AI462)),AI462-B462,"")</f>
        <v/>
      </c>
      <c r="AL462" s="29">
        <f>IF(OR(A462="",AE462="",ISNUMBER(AI462)),"",IF(AE462&lt;TODAY(),"Oui","Non"))</f>
        <v/>
      </c>
    </row>
    <row r="463">
      <c r="A463" s="24" t="n"/>
      <c r="B463" s="25" t="n"/>
      <c r="C463" s="24" t="n"/>
      <c r="D463" s="24" t="n"/>
      <c r="E463" s="26" t="n"/>
      <c r="F463" s="24" t="n"/>
      <c r="G463" s="24" t="n"/>
      <c r="H463" s="24" t="n"/>
      <c r="I463" s="24" t="n"/>
      <c r="J463" s="24" t="n"/>
      <c r="K463" s="24" t="n"/>
      <c r="L463" s="26" t="n"/>
      <c r="M463" s="26" t="n"/>
      <c r="N463" s="24" t="n"/>
      <c r="O463" s="27">
        <f>IF(AND(ISNUMBER(L463),L463&gt;0,ISNUMBER(M463)),M463/L463,"")</f>
        <v/>
      </c>
      <c r="P463" s="24" t="n"/>
      <c r="Q463" s="24" t="n"/>
      <c r="R463" s="26" t="n"/>
      <c r="S463" s="26" t="n"/>
      <c r="T463" s="26" t="n"/>
      <c r="U463" s="24" t="n"/>
      <c r="V463" s="25" t="n"/>
      <c r="W463" s="26" t="n"/>
      <c r="X463" s="24" t="n"/>
      <c r="Y463" s="26" t="n"/>
      <c r="Z463" s="26" t="n"/>
      <c r="AA463" s="24" t="n"/>
      <c r="AB463" s="26" t="n"/>
      <c r="AC463" s="24" t="n"/>
      <c r="AD463" s="24" t="n"/>
      <c r="AE463" s="25" t="n"/>
      <c r="AF463" s="25" t="n"/>
      <c r="AG463" s="26" t="n"/>
      <c r="AH463" s="28" t="n"/>
      <c r="AI463" s="25" t="n"/>
      <c r="AJ463" s="29">
        <f>IF(A463="","",IF(ISNUMBER(AI463),"Clôturée",IF(T463&lt;&gt;"","En traitement","Ouverte")))</f>
        <v/>
      </c>
      <c r="AK463" s="30">
        <f>IF(AND(ISNUMBER(B463),ISNUMBER(AI463)),AI463-B463,"")</f>
        <v/>
      </c>
      <c r="AL463" s="29">
        <f>IF(OR(A463="",AE463="",ISNUMBER(AI463)),"",IF(AE463&lt;TODAY(),"Oui","Non"))</f>
        <v/>
      </c>
    </row>
    <row r="464">
      <c r="A464" s="24" t="n"/>
      <c r="B464" s="25" t="n"/>
      <c r="C464" s="24" t="n"/>
      <c r="D464" s="24" t="n"/>
      <c r="E464" s="26" t="n"/>
      <c r="F464" s="24" t="n"/>
      <c r="G464" s="24" t="n"/>
      <c r="H464" s="24" t="n"/>
      <c r="I464" s="24" t="n"/>
      <c r="J464" s="24" t="n"/>
      <c r="K464" s="24" t="n"/>
      <c r="L464" s="26" t="n"/>
      <c r="M464" s="26" t="n"/>
      <c r="N464" s="24" t="n"/>
      <c r="O464" s="27">
        <f>IF(AND(ISNUMBER(L464),L464&gt;0,ISNUMBER(M464)),M464/L464,"")</f>
        <v/>
      </c>
      <c r="P464" s="24" t="n"/>
      <c r="Q464" s="24" t="n"/>
      <c r="R464" s="26" t="n"/>
      <c r="S464" s="26" t="n"/>
      <c r="T464" s="26" t="n"/>
      <c r="U464" s="24" t="n"/>
      <c r="V464" s="25" t="n"/>
      <c r="W464" s="26" t="n"/>
      <c r="X464" s="24" t="n"/>
      <c r="Y464" s="26" t="n"/>
      <c r="Z464" s="26" t="n"/>
      <c r="AA464" s="24" t="n"/>
      <c r="AB464" s="26" t="n"/>
      <c r="AC464" s="24" t="n"/>
      <c r="AD464" s="24" t="n"/>
      <c r="AE464" s="25" t="n"/>
      <c r="AF464" s="25" t="n"/>
      <c r="AG464" s="26" t="n"/>
      <c r="AH464" s="28" t="n"/>
      <c r="AI464" s="25" t="n"/>
      <c r="AJ464" s="29">
        <f>IF(A464="","",IF(ISNUMBER(AI464),"Clôturée",IF(T464&lt;&gt;"","En traitement","Ouverte")))</f>
        <v/>
      </c>
      <c r="AK464" s="30">
        <f>IF(AND(ISNUMBER(B464),ISNUMBER(AI464)),AI464-B464,"")</f>
        <v/>
      </c>
      <c r="AL464" s="29">
        <f>IF(OR(A464="",AE464="",ISNUMBER(AI464)),"",IF(AE464&lt;TODAY(),"Oui","Non"))</f>
        <v/>
      </c>
    </row>
    <row r="465">
      <c r="A465" s="24" t="n"/>
      <c r="B465" s="25" t="n"/>
      <c r="C465" s="24" t="n"/>
      <c r="D465" s="24" t="n"/>
      <c r="E465" s="26" t="n"/>
      <c r="F465" s="24" t="n"/>
      <c r="G465" s="24" t="n"/>
      <c r="H465" s="24" t="n"/>
      <c r="I465" s="24" t="n"/>
      <c r="J465" s="24" t="n"/>
      <c r="K465" s="24" t="n"/>
      <c r="L465" s="26" t="n"/>
      <c r="M465" s="26" t="n"/>
      <c r="N465" s="24" t="n"/>
      <c r="O465" s="27">
        <f>IF(AND(ISNUMBER(L465),L465&gt;0,ISNUMBER(M465)),M465/L465,"")</f>
        <v/>
      </c>
      <c r="P465" s="24" t="n"/>
      <c r="Q465" s="24" t="n"/>
      <c r="R465" s="26" t="n"/>
      <c r="S465" s="26" t="n"/>
      <c r="T465" s="26" t="n"/>
      <c r="U465" s="24" t="n"/>
      <c r="V465" s="25" t="n"/>
      <c r="W465" s="26" t="n"/>
      <c r="X465" s="24" t="n"/>
      <c r="Y465" s="26" t="n"/>
      <c r="Z465" s="26" t="n"/>
      <c r="AA465" s="24" t="n"/>
      <c r="AB465" s="26" t="n"/>
      <c r="AC465" s="24" t="n"/>
      <c r="AD465" s="24" t="n"/>
      <c r="AE465" s="25" t="n"/>
      <c r="AF465" s="25" t="n"/>
      <c r="AG465" s="26" t="n"/>
      <c r="AH465" s="28" t="n"/>
      <c r="AI465" s="25" t="n"/>
      <c r="AJ465" s="29">
        <f>IF(A465="","",IF(ISNUMBER(AI465),"Clôturée",IF(T465&lt;&gt;"","En traitement","Ouverte")))</f>
        <v/>
      </c>
      <c r="AK465" s="30">
        <f>IF(AND(ISNUMBER(B465),ISNUMBER(AI465)),AI465-B465,"")</f>
        <v/>
      </c>
      <c r="AL465" s="29">
        <f>IF(OR(A465="",AE465="",ISNUMBER(AI465)),"",IF(AE465&lt;TODAY(),"Oui","Non"))</f>
        <v/>
      </c>
    </row>
    <row r="466">
      <c r="A466" s="24" t="n"/>
      <c r="B466" s="25" t="n"/>
      <c r="C466" s="24" t="n"/>
      <c r="D466" s="24" t="n"/>
      <c r="E466" s="26" t="n"/>
      <c r="F466" s="24" t="n"/>
      <c r="G466" s="24" t="n"/>
      <c r="H466" s="24" t="n"/>
      <c r="I466" s="24" t="n"/>
      <c r="J466" s="24" t="n"/>
      <c r="K466" s="24" t="n"/>
      <c r="L466" s="26" t="n"/>
      <c r="M466" s="26" t="n"/>
      <c r="N466" s="24" t="n"/>
      <c r="O466" s="27">
        <f>IF(AND(ISNUMBER(L466),L466&gt;0,ISNUMBER(M466)),M466/L466,"")</f>
        <v/>
      </c>
      <c r="P466" s="24" t="n"/>
      <c r="Q466" s="24" t="n"/>
      <c r="R466" s="26" t="n"/>
      <c r="S466" s="26" t="n"/>
      <c r="T466" s="26" t="n"/>
      <c r="U466" s="24" t="n"/>
      <c r="V466" s="25" t="n"/>
      <c r="W466" s="26" t="n"/>
      <c r="X466" s="24" t="n"/>
      <c r="Y466" s="26" t="n"/>
      <c r="Z466" s="26" t="n"/>
      <c r="AA466" s="24" t="n"/>
      <c r="AB466" s="26" t="n"/>
      <c r="AC466" s="24" t="n"/>
      <c r="AD466" s="24" t="n"/>
      <c r="AE466" s="25" t="n"/>
      <c r="AF466" s="25" t="n"/>
      <c r="AG466" s="26" t="n"/>
      <c r="AH466" s="28" t="n"/>
      <c r="AI466" s="25" t="n"/>
      <c r="AJ466" s="29">
        <f>IF(A466="","",IF(ISNUMBER(AI466),"Clôturée",IF(T466&lt;&gt;"","En traitement","Ouverte")))</f>
        <v/>
      </c>
      <c r="AK466" s="30">
        <f>IF(AND(ISNUMBER(B466),ISNUMBER(AI466)),AI466-B466,"")</f>
        <v/>
      </c>
      <c r="AL466" s="29">
        <f>IF(OR(A466="",AE466="",ISNUMBER(AI466)),"",IF(AE466&lt;TODAY(),"Oui","Non"))</f>
        <v/>
      </c>
    </row>
    <row r="467">
      <c r="A467" s="24" t="n"/>
      <c r="B467" s="25" t="n"/>
      <c r="C467" s="24" t="n"/>
      <c r="D467" s="24" t="n"/>
      <c r="E467" s="26" t="n"/>
      <c r="F467" s="24" t="n"/>
      <c r="G467" s="24" t="n"/>
      <c r="H467" s="24" t="n"/>
      <c r="I467" s="24" t="n"/>
      <c r="J467" s="24" t="n"/>
      <c r="K467" s="24" t="n"/>
      <c r="L467" s="26" t="n"/>
      <c r="M467" s="26" t="n"/>
      <c r="N467" s="24" t="n"/>
      <c r="O467" s="27">
        <f>IF(AND(ISNUMBER(L467),L467&gt;0,ISNUMBER(M467)),M467/L467,"")</f>
        <v/>
      </c>
      <c r="P467" s="24" t="n"/>
      <c r="Q467" s="24" t="n"/>
      <c r="R467" s="26" t="n"/>
      <c r="S467" s="26" t="n"/>
      <c r="T467" s="26" t="n"/>
      <c r="U467" s="24" t="n"/>
      <c r="V467" s="25" t="n"/>
      <c r="W467" s="26" t="n"/>
      <c r="X467" s="24" t="n"/>
      <c r="Y467" s="26" t="n"/>
      <c r="Z467" s="26" t="n"/>
      <c r="AA467" s="24" t="n"/>
      <c r="AB467" s="26" t="n"/>
      <c r="AC467" s="24" t="n"/>
      <c r="AD467" s="24" t="n"/>
      <c r="AE467" s="25" t="n"/>
      <c r="AF467" s="25" t="n"/>
      <c r="AG467" s="26" t="n"/>
      <c r="AH467" s="28" t="n"/>
      <c r="AI467" s="25" t="n"/>
      <c r="AJ467" s="29">
        <f>IF(A467="","",IF(ISNUMBER(AI467),"Clôturée",IF(T467&lt;&gt;"","En traitement","Ouverte")))</f>
        <v/>
      </c>
      <c r="AK467" s="30">
        <f>IF(AND(ISNUMBER(B467),ISNUMBER(AI467)),AI467-B467,"")</f>
        <v/>
      </c>
      <c r="AL467" s="29">
        <f>IF(OR(A467="",AE467="",ISNUMBER(AI467)),"",IF(AE467&lt;TODAY(),"Oui","Non"))</f>
        <v/>
      </c>
    </row>
    <row r="468">
      <c r="A468" s="24" t="n"/>
      <c r="B468" s="25" t="n"/>
      <c r="C468" s="24" t="n"/>
      <c r="D468" s="24" t="n"/>
      <c r="E468" s="26" t="n"/>
      <c r="F468" s="24" t="n"/>
      <c r="G468" s="24" t="n"/>
      <c r="H468" s="24" t="n"/>
      <c r="I468" s="24" t="n"/>
      <c r="J468" s="24" t="n"/>
      <c r="K468" s="24" t="n"/>
      <c r="L468" s="26" t="n"/>
      <c r="M468" s="26" t="n"/>
      <c r="N468" s="24" t="n"/>
      <c r="O468" s="27">
        <f>IF(AND(ISNUMBER(L468),L468&gt;0,ISNUMBER(M468)),M468/L468,"")</f>
        <v/>
      </c>
      <c r="P468" s="24" t="n"/>
      <c r="Q468" s="24" t="n"/>
      <c r="R468" s="26" t="n"/>
      <c r="S468" s="26" t="n"/>
      <c r="T468" s="26" t="n"/>
      <c r="U468" s="24" t="n"/>
      <c r="V468" s="25" t="n"/>
      <c r="W468" s="26" t="n"/>
      <c r="X468" s="24" t="n"/>
      <c r="Y468" s="26" t="n"/>
      <c r="Z468" s="26" t="n"/>
      <c r="AA468" s="24" t="n"/>
      <c r="AB468" s="26" t="n"/>
      <c r="AC468" s="24" t="n"/>
      <c r="AD468" s="24" t="n"/>
      <c r="AE468" s="25" t="n"/>
      <c r="AF468" s="25" t="n"/>
      <c r="AG468" s="26" t="n"/>
      <c r="AH468" s="28" t="n"/>
      <c r="AI468" s="25" t="n"/>
      <c r="AJ468" s="29">
        <f>IF(A468="","",IF(ISNUMBER(AI468),"Clôturée",IF(T468&lt;&gt;"","En traitement","Ouverte")))</f>
        <v/>
      </c>
      <c r="AK468" s="30">
        <f>IF(AND(ISNUMBER(B468),ISNUMBER(AI468)),AI468-B468,"")</f>
        <v/>
      </c>
      <c r="AL468" s="29">
        <f>IF(OR(A468="",AE468="",ISNUMBER(AI468)),"",IF(AE468&lt;TODAY(),"Oui","Non"))</f>
        <v/>
      </c>
    </row>
    <row r="469">
      <c r="A469" s="24" t="n"/>
      <c r="B469" s="25" t="n"/>
      <c r="C469" s="24" t="n"/>
      <c r="D469" s="24" t="n"/>
      <c r="E469" s="26" t="n"/>
      <c r="F469" s="24" t="n"/>
      <c r="G469" s="24" t="n"/>
      <c r="H469" s="24" t="n"/>
      <c r="I469" s="24" t="n"/>
      <c r="J469" s="24" t="n"/>
      <c r="K469" s="24" t="n"/>
      <c r="L469" s="26" t="n"/>
      <c r="M469" s="26" t="n"/>
      <c r="N469" s="24" t="n"/>
      <c r="O469" s="27">
        <f>IF(AND(ISNUMBER(L469),L469&gt;0,ISNUMBER(M469)),M469/L469,"")</f>
        <v/>
      </c>
      <c r="P469" s="24" t="n"/>
      <c r="Q469" s="24" t="n"/>
      <c r="R469" s="26" t="n"/>
      <c r="S469" s="26" t="n"/>
      <c r="T469" s="26" t="n"/>
      <c r="U469" s="24" t="n"/>
      <c r="V469" s="25" t="n"/>
      <c r="W469" s="26" t="n"/>
      <c r="X469" s="24" t="n"/>
      <c r="Y469" s="26" t="n"/>
      <c r="Z469" s="26" t="n"/>
      <c r="AA469" s="24" t="n"/>
      <c r="AB469" s="26" t="n"/>
      <c r="AC469" s="24" t="n"/>
      <c r="AD469" s="24" t="n"/>
      <c r="AE469" s="25" t="n"/>
      <c r="AF469" s="25" t="n"/>
      <c r="AG469" s="26" t="n"/>
      <c r="AH469" s="28" t="n"/>
      <c r="AI469" s="25" t="n"/>
      <c r="AJ469" s="29">
        <f>IF(A469="","",IF(ISNUMBER(AI469),"Clôturée",IF(T469&lt;&gt;"","En traitement","Ouverte")))</f>
        <v/>
      </c>
      <c r="AK469" s="30">
        <f>IF(AND(ISNUMBER(B469),ISNUMBER(AI469)),AI469-B469,"")</f>
        <v/>
      </c>
      <c r="AL469" s="29">
        <f>IF(OR(A469="",AE469="",ISNUMBER(AI469)),"",IF(AE469&lt;TODAY(),"Oui","Non"))</f>
        <v/>
      </c>
    </row>
    <row r="470">
      <c r="A470" s="24" t="n"/>
      <c r="B470" s="25" t="n"/>
      <c r="C470" s="24" t="n"/>
      <c r="D470" s="24" t="n"/>
      <c r="E470" s="26" t="n"/>
      <c r="F470" s="24" t="n"/>
      <c r="G470" s="24" t="n"/>
      <c r="H470" s="24" t="n"/>
      <c r="I470" s="24" t="n"/>
      <c r="J470" s="24" t="n"/>
      <c r="K470" s="24" t="n"/>
      <c r="L470" s="26" t="n"/>
      <c r="M470" s="26" t="n"/>
      <c r="N470" s="24" t="n"/>
      <c r="O470" s="27">
        <f>IF(AND(ISNUMBER(L470),L470&gt;0,ISNUMBER(M470)),M470/L470,"")</f>
        <v/>
      </c>
      <c r="P470" s="24" t="n"/>
      <c r="Q470" s="24" t="n"/>
      <c r="R470" s="26" t="n"/>
      <c r="S470" s="26" t="n"/>
      <c r="T470" s="26" t="n"/>
      <c r="U470" s="24" t="n"/>
      <c r="V470" s="25" t="n"/>
      <c r="W470" s="26" t="n"/>
      <c r="X470" s="24" t="n"/>
      <c r="Y470" s="26" t="n"/>
      <c r="Z470" s="26" t="n"/>
      <c r="AA470" s="24" t="n"/>
      <c r="AB470" s="26" t="n"/>
      <c r="AC470" s="24" t="n"/>
      <c r="AD470" s="24" t="n"/>
      <c r="AE470" s="25" t="n"/>
      <c r="AF470" s="25" t="n"/>
      <c r="AG470" s="26" t="n"/>
      <c r="AH470" s="28" t="n"/>
      <c r="AI470" s="25" t="n"/>
      <c r="AJ470" s="29">
        <f>IF(A470="","",IF(ISNUMBER(AI470),"Clôturée",IF(T470&lt;&gt;"","En traitement","Ouverte")))</f>
        <v/>
      </c>
      <c r="AK470" s="30">
        <f>IF(AND(ISNUMBER(B470),ISNUMBER(AI470)),AI470-B470,"")</f>
        <v/>
      </c>
      <c r="AL470" s="29">
        <f>IF(OR(A470="",AE470="",ISNUMBER(AI470)),"",IF(AE470&lt;TODAY(),"Oui","Non"))</f>
        <v/>
      </c>
    </row>
    <row r="471">
      <c r="A471" s="24" t="n"/>
      <c r="B471" s="25" t="n"/>
      <c r="C471" s="24" t="n"/>
      <c r="D471" s="24" t="n"/>
      <c r="E471" s="26" t="n"/>
      <c r="F471" s="24" t="n"/>
      <c r="G471" s="24" t="n"/>
      <c r="H471" s="24" t="n"/>
      <c r="I471" s="24" t="n"/>
      <c r="J471" s="24" t="n"/>
      <c r="K471" s="24" t="n"/>
      <c r="L471" s="26" t="n"/>
      <c r="M471" s="26" t="n"/>
      <c r="N471" s="24" t="n"/>
      <c r="O471" s="27">
        <f>IF(AND(ISNUMBER(L471),L471&gt;0,ISNUMBER(M471)),M471/L471,"")</f>
        <v/>
      </c>
      <c r="P471" s="24" t="n"/>
      <c r="Q471" s="24" t="n"/>
      <c r="R471" s="26" t="n"/>
      <c r="S471" s="26" t="n"/>
      <c r="T471" s="26" t="n"/>
      <c r="U471" s="24" t="n"/>
      <c r="V471" s="25" t="n"/>
      <c r="W471" s="26" t="n"/>
      <c r="X471" s="24" t="n"/>
      <c r="Y471" s="26" t="n"/>
      <c r="Z471" s="26" t="n"/>
      <c r="AA471" s="24" t="n"/>
      <c r="AB471" s="26" t="n"/>
      <c r="AC471" s="24" t="n"/>
      <c r="AD471" s="24" t="n"/>
      <c r="AE471" s="25" t="n"/>
      <c r="AF471" s="25" t="n"/>
      <c r="AG471" s="26" t="n"/>
      <c r="AH471" s="28" t="n"/>
      <c r="AI471" s="25" t="n"/>
      <c r="AJ471" s="29">
        <f>IF(A471="","",IF(ISNUMBER(AI471),"Clôturée",IF(T471&lt;&gt;"","En traitement","Ouverte")))</f>
        <v/>
      </c>
      <c r="AK471" s="30">
        <f>IF(AND(ISNUMBER(B471),ISNUMBER(AI471)),AI471-B471,"")</f>
        <v/>
      </c>
      <c r="AL471" s="29">
        <f>IF(OR(A471="",AE471="",ISNUMBER(AI471)),"",IF(AE471&lt;TODAY(),"Oui","Non"))</f>
        <v/>
      </c>
    </row>
    <row r="472">
      <c r="A472" s="24" t="n"/>
      <c r="B472" s="25" t="n"/>
      <c r="C472" s="24" t="n"/>
      <c r="D472" s="24" t="n"/>
      <c r="E472" s="26" t="n"/>
      <c r="F472" s="24" t="n"/>
      <c r="G472" s="24" t="n"/>
      <c r="H472" s="24" t="n"/>
      <c r="I472" s="24" t="n"/>
      <c r="J472" s="24" t="n"/>
      <c r="K472" s="24" t="n"/>
      <c r="L472" s="26" t="n"/>
      <c r="M472" s="26" t="n"/>
      <c r="N472" s="24" t="n"/>
      <c r="O472" s="27">
        <f>IF(AND(ISNUMBER(L472),L472&gt;0,ISNUMBER(M472)),M472/L472,"")</f>
        <v/>
      </c>
      <c r="P472" s="24" t="n"/>
      <c r="Q472" s="24" t="n"/>
      <c r="R472" s="26" t="n"/>
      <c r="S472" s="26" t="n"/>
      <c r="T472" s="26" t="n"/>
      <c r="U472" s="24" t="n"/>
      <c r="V472" s="25" t="n"/>
      <c r="W472" s="26" t="n"/>
      <c r="X472" s="24" t="n"/>
      <c r="Y472" s="26" t="n"/>
      <c r="Z472" s="26" t="n"/>
      <c r="AA472" s="24" t="n"/>
      <c r="AB472" s="26" t="n"/>
      <c r="AC472" s="24" t="n"/>
      <c r="AD472" s="24" t="n"/>
      <c r="AE472" s="25" t="n"/>
      <c r="AF472" s="25" t="n"/>
      <c r="AG472" s="26" t="n"/>
      <c r="AH472" s="28" t="n"/>
      <c r="AI472" s="25" t="n"/>
      <c r="AJ472" s="29">
        <f>IF(A472="","",IF(ISNUMBER(AI472),"Clôturée",IF(T472&lt;&gt;"","En traitement","Ouverte")))</f>
        <v/>
      </c>
      <c r="AK472" s="30">
        <f>IF(AND(ISNUMBER(B472),ISNUMBER(AI472)),AI472-B472,"")</f>
        <v/>
      </c>
      <c r="AL472" s="29">
        <f>IF(OR(A472="",AE472="",ISNUMBER(AI472)),"",IF(AE472&lt;TODAY(),"Oui","Non"))</f>
        <v/>
      </c>
    </row>
    <row r="473">
      <c r="A473" s="24" t="n"/>
      <c r="B473" s="25" t="n"/>
      <c r="C473" s="24" t="n"/>
      <c r="D473" s="24" t="n"/>
      <c r="E473" s="26" t="n"/>
      <c r="F473" s="24" t="n"/>
      <c r="G473" s="24" t="n"/>
      <c r="H473" s="24" t="n"/>
      <c r="I473" s="24" t="n"/>
      <c r="J473" s="24" t="n"/>
      <c r="K473" s="24" t="n"/>
      <c r="L473" s="26" t="n"/>
      <c r="M473" s="26" t="n"/>
      <c r="N473" s="24" t="n"/>
      <c r="O473" s="27">
        <f>IF(AND(ISNUMBER(L473),L473&gt;0,ISNUMBER(M473)),M473/L473,"")</f>
        <v/>
      </c>
      <c r="P473" s="24" t="n"/>
      <c r="Q473" s="24" t="n"/>
      <c r="R473" s="26" t="n"/>
      <c r="S473" s="26" t="n"/>
      <c r="T473" s="26" t="n"/>
      <c r="U473" s="24" t="n"/>
      <c r="V473" s="25" t="n"/>
      <c r="W473" s="26" t="n"/>
      <c r="X473" s="24" t="n"/>
      <c r="Y473" s="26" t="n"/>
      <c r="Z473" s="26" t="n"/>
      <c r="AA473" s="24" t="n"/>
      <c r="AB473" s="26" t="n"/>
      <c r="AC473" s="24" t="n"/>
      <c r="AD473" s="24" t="n"/>
      <c r="AE473" s="25" t="n"/>
      <c r="AF473" s="25" t="n"/>
      <c r="AG473" s="26" t="n"/>
      <c r="AH473" s="28" t="n"/>
      <c r="AI473" s="25" t="n"/>
      <c r="AJ473" s="29">
        <f>IF(A473="","",IF(ISNUMBER(AI473),"Clôturée",IF(T473&lt;&gt;"","En traitement","Ouverte")))</f>
        <v/>
      </c>
      <c r="AK473" s="30">
        <f>IF(AND(ISNUMBER(B473),ISNUMBER(AI473)),AI473-B473,"")</f>
        <v/>
      </c>
      <c r="AL473" s="29">
        <f>IF(OR(A473="",AE473="",ISNUMBER(AI473)),"",IF(AE473&lt;TODAY(),"Oui","Non"))</f>
        <v/>
      </c>
    </row>
    <row r="474">
      <c r="A474" s="24" t="n"/>
      <c r="B474" s="25" t="n"/>
      <c r="C474" s="24" t="n"/>
      <c r="D474" s="24" t="n"/>
      <c r="E474" s="26" t="n"/>
      <c r="F474" s="24" t="n"/>
      <c r="G474" s="24" t="n"/>
      <c r="H474" s="24" t="n"/>
      <c r="I474" s="24" t="n"/>
      <c r="J474" s="24" t="n"/>
      <c r="K474" s="24" t="n"/>
      <c r="L474" s="26" t="n"/>
      <c r="M474" s="26" t="n"/>
      <c r="N474" s="24" t="n"/>
      <c r="O474" s="27">
        <f>IF(AND(ISNUMBER(L474),L474&gt;0,ISNUMBER(M474)),M474/L474,"")</f>
        <v/>
      </c>
      <c r="P474" s="24" t="n"/>
      <c r="Q474" s="24" t="n"/>
      <c r="R474" s="26" t="n"/>
      <c r="S474" s="26" t="n"/>
      <c r="T474" s="26" t="n"/>
      <c r="U474" s="24" t="n"/>
      <c r="V474" s="25" t="n"/>
      <c r="W474" s="26" t="n"/>
      <c r="X474" s="24" t="n"/>
      <c r="Y474" s="26" t="n"/>
      <c r="Z474" s="26" t="n"/>
      <c r="AA474" s="24" t="n"/>
      <c r="AB474" s="26" t="n"/>
      <c r="AC474" s="24" t="n"/>
      <c r="AD474" s="24" t="n"/>
      <c r="AE474" s="25" t="n"/>
      <c r="AF474" s="25" t="n"/>
      <c r="AG474" s="26" t="n"/>
      <c r="AH474" s="28" t="n"/>
      <c r="AI474" s="25" t="n"/>
      <c r="AJ474" s="29">
        <f>IF(A474="","",IF(ISNUMBER(AI474),"Clôturée",IF(T474&lt;&gt;"","En traitement","Ouverte")))</f>
        <v/>
      </c>
      <c r="AK474" s="30">
        <f>IF(AND(ISNUMBER(B474),ISNUMBER(AI474)),AI474-B474,"")</f>
        <v/>
      </c>
      <c r="AL474" s="29">
        <f>IF(OR(A474="",AE474="",ISNUMBER(AI474)),"",IF(AE474&lt;TODAY(),"Oui","Non"))</f>
        <v/>
      </c>
    </row>
    <row r="475">
      <c r="A475" s="24" t="n"/>
      <c r="B475" s="25" t="n"/>
      <c r="C475" s="24" t="n"/>
      <c r="D475" s="24" t="n"/>
      <c r="E475" s="26" t="n"/>
      <c r="F475" s="24" t="n"/>
      <c r="G475" s="24" t="n"/>
      <c r="H475" s="24" t="n"/>
      <c r="I475" s="24" t="n"/>
      <c r="J475" s="24" t="n"/>
      <c r="K475" s="24" t="n"/>
      <c r="L475" s="26" t="n"/>
      <c r="M475" s="26" t="n"/>
      <c r="N475" s="24" t="n"/>
      <c r="O475" s="27">
        <f>IF(AND(ISNUMBER(L475),L475&gt;0,ISNUMBER(M475)),M475/L475,"")</f>
        <v/>
      </c>
      <c r="P475" s="24" t="n"/>
      <c r="Q475" s="24" t="n"/>
      <c r="R475" s="26" t="n"/>
      <c r="S475" s="26" t="n"/>
      <c r="T475" s="26" t="n"/>
      <c r="U475" s="24" t="n"/>
      <c r="V475" s="25" t="n"/>
      <c r="W475" s="26" t="n"/>
      <c r="X475" s="24" t="n"/>
      <c r="Y475" s="26" t="n"/>
      <c r="Z475" s="26" t="n"/>
      <c r="AA475" s="24" t="n"/>
      <c r="AB475" s="26" t="n"/>
      <c r="AC475" s="24" t="n"/>
      <c r="AD475" s="24" t="n"/>
      <c r="AE475" s="25" t="n"/>
      <c r="AF475" s="25" t="n"/>
      <c r="AG475" s="26" t="n"/>
      <c r="AH475" s="28" t="n"/>
      <c r="AI475" s="25" t="n"/>
      <c r="AJ475" s="29">
        <f>IF(A475="","",IF(ISNUMBER(AI475),"Clôturée",IF(T475&lt;&gt;"","En traitement","Ouverte")))</f>
        <v/>
      </c>
      <c r="AK475" s="30">
        <f>IF(AND(ISNUMBER(B475),ISNUMBER(AI475)),AI475-B475,"")</f>
        <v/>
      </c>
      <c r="AL475" s="29">
        <f>IF(OR(A475="",AE475="",ISNUMBER(AI475)),"",IF(AE475&lt;TODAY(),"Oui","Non"))</f>
        <v/>
      </c>
    </row>
    <row r="476">
      <c r="A476" s="24" t="n"/>
      <c r="B476" s="25" t="n"/>
      <c r="C476" s="24" t="n"/>
      <c r="D476" s="24" t="n"/>
      <c r="E476" s="26" t="n"/>
      <c r="F476" s="24" t="n"/>
      <c r="G476" s="24" t="n"/>
      <c r="H476" s="24" t="n"/>
      <c r="I476" s="24" t="n"/>
      <c r="J476" s="24" t="n"/>
      <c r="K476" s="24" t="n"/>
      <c r="L476" s="26" t="n"/>
      <c r="M476" s="26" t="n"/>
      <c r="N476" s="24" t="n"/>
      <c r="O476" s="27">
        <f>IF(AND(ISNUMBER(L476),L476&gt;0,ISNUMBER(M476)),M476/L476,"")</f>
        <v/>
      </c>
      <c r="P476" s="24" t="n"/>
      <c r="Q476" s="24" t="n"/>
      <c r="R476" s="26" t="n"/>
      <c r="S476" s="26" t="n"/>
      <c r="T476" s="26" t="n"/>
      <c r="U476" s="24" t="n"/>
      <c r="V476" s="25" t="n"/>
      <c r="W476" s="26" t="n"/>
      <c r="X476" s="24" t="n"/>
      <c r="Y476" s="26" t="n"/>
      <c r="Z476" s="26" t="n"/>
      <c r="AA476" s="24" t="n"/>
      <c r="AB476" s="26" t="n"/>
      <c r="AC476" s="24" t="n"/>
      <c r="AD476" s="24" t="n"/>
      <c r="AE476" s="25" t="n"/>
      <c r="AF476" s="25" t="n"/>
      <c r="AG476" s="26" t="n"/>
      <c r="AH476" s="28" t="n"/>
      <c r="AI476" s="25" t="n"/>
      <c r="AJ476" s="29">
        <f>IF(A476="","",IF(ISNUMBER(AI476),"Clôturée",IF(T476&lt;&gt;"","En traitement","Ouverte")))</f>
        <v/>
      </c>
      <c r="AK476" s="30">
        <f>IF(AND(ISNUMBER(B476),ISNUMBER(AI476)),AI476-B476,"")</f>
        <v/>
      </c>
      <c r="AL476" s="29">
        <f>IF(OR(A476="",AE476="",ISNUMBER(AI476)),"",IF(AE476&lt;TODAY(),"Oui","Non"))</f>
        <v/>
      </c>
    </row>
    <row r="477">
      <c r="A477" s="24" t="n"/>
      <c r="B477" s="25" t="n"/>
      <c r="C477" s="24" t="n"/>
      <c r="D477" s="24" t="n"/>
      <c r="E477" s="26" t="n"/>
      <c r="F477" s="24" t="n"/>
      <c r="G477" s="24" t="n"/>
      <c r="H477" s="24" t="n"/>
      <c r="I477" s="24" t="n"/>
      <c r="J477" s="24" t="n"/>
      <c r="K477" s="24" t="n"/>
      <c r="L477" s="26" t="n"/>
      <c r="M477" s="26" t="n"/>
      <c r="N477" s="24" t="n"/>
      <c r="O477" s="27">
        <f>IF(AND(ISNUMBER(L477),L477&gt;0,ISNUMBER(M477)),M477/L477,"")</f>
        <v/>
      </c>
      <c r="P477" s="24" t="n"/>
      <c r="Q477" s="24" t="n"/>
      <c r="R477" s="26" t="n"/>
      <c r="S477" s="26" t="n"/>
      <c r="T477" s="26" t="n"/>
      <c r="U477" s="24" t="n"/>
      <c r="V477" s="25" t="n"/>
      <c r="W477" s="26" t="n"/>
      <c r="X477" s="24" t="n"/>
      <c r="Y477" s="26" t="n"/>
      <c r="Z477" s="26" t="n"/>
      <c r="AA477" s="24" t="n"/>
      <c r="AB477" s="26" t="n"/>
      <c r="AC477" s="24" t="n"/>
      <c r="AD477" s="24" t="n"/>
      <c r="AE477" s="25" t="n"/>
      <c r="AF477" s="25" t="n"/>
      <c r="AG477" s="26" t="n"/>
      <c r="AH477" s="28" t="n"/>
      <c r="AI477" s="25" t="n"/>
      <c r="AJ477" s="29">
        <f>IF(A477="","",IF(ISNUMBER(AI477),"Clôturée",IF(T477&lt;&gt;"","En traitement","Ouverte")))</f>
        <v/>
      </c>
      <c r="AK477" s="30">
        <f>IF(AND(ISNUMBER(B477),ISNUMBER(AI477)),AI477-B477,"")</f>
        <v/>
      </c>
      <c r="AL477" s="29">
        <f>IF(OR(A477="",AE477="",ISNUMBER(AI477)),"",IF(AE477&lt;TODAY(),"Oui","Non"))</f>
        <v/>
      </c>
    </row>
    <row r="478">
      <c r="A478" s="24" t="n"/>
      <c r="B478" s="25" t="n"/>
      <c r="C478" s="24" t="n"/>
      <c r="D478" s="24" t="n"/>
      <c r="E478" s="26" t="n"/>
      <c r="F478" s="24" t="n"/>
      <c r="G478" s="24" t="n"/>
      <c r="H478" s="24" t="n"/>
      <c r="I478" s="24" t="n"/>
      <c r="J478" s="24" t="n"/>
      <c r="K478" s="24" t="n"/>
      <c r="L478" s="26" t="n"/>
      <c r="M478" s="26" t="n"/>
      <c r="N478" s="24" t="n"/>
      <c r="O478" s="27">
        <f>IF(AND(ISNUMBER(L478),L478&gt;0,ISNUMBER(M478)),M478/L478,"")</f>
        <v/>
      </c>
      <c r="P478" s="24" t="n"/>
      <c r="Q478" s="24" t="n"/>
      <c r="R478" s="26" t="n"/>
      <c r="S478" s="26" t="n"/>
      <c r="T478" s="26" t="n"/>
      <c r="U478" s="24" t="n"/>
      <c r="V478" s="25" t="n"/>
      <c r="W478" s="26" t="n"/>
      <c r="X478" s="24" t="n"/>
      <c r="Y478" s="26" t="n"/>
      <c r="Z478" s="26" t="n"/>
      <c r="AA478" s="24" t="n"/>
      <c r="AB478" s="26" t="n"/>
      <c r="AC478" s="24" t="n"/>
      <c r="AD478" s="24" t="n"/>
      <c r="AE478" s="25" t="n"/>
      <c r="AF478" s="25" t="n"/>
      <c r="AG478" s="26" t="n"/>
      <c r="AH478" s="28" t="n"/>
      <c r="AI478" s="25" t="n"/>
      <c r="AJ478" s="29">
        <f>IF(A478="","",IF(ISNUMBER(AI478),"Clôturée",IF(T478&lt;&gt;"","En traitement","Ouverte")))</f>
        <v/>
      </c>
      <c r="AK478" s="30">
        <f>IF(AND(ISNUMBER(B478),ISNUMBER(AI478)),AI478-B478,"")</f>
        <v/>
      </c>
      <c r="AL478" s="29">
        <f>IF(OR(A478="",AE478="",ISNUMBER(AI478)),"",IF(AE478&lt;TODAY(),"Oui","Non"))</f>
        <v/>
      </c>
    </row>
    <row r="479">
      <c r="A479" s="24" t="n"/>
      <c r="B479" s="25" t="n"/>
      <c r="C479" s="24" t="n"/>
      <c r="D479" s="24" t="n"/>
      <c r="E479" s="26" t="n"/>
      <c r="F479" s="24" t="n"/>
      <c r="G479" s="24" t="n"/>
      <c r="H479" s="24" t="n"/>
      <c r="I479" s="24" t="n"/>
      <c r="J479" s="24" t="n"/>
      <c r="K479" s="24" t="n"/>
      <c r="L479" s="26" t="n"/>
      <c r="M479" s="26" t="n"/>
      <c r="N479" s="24" t="n"/>
      <c r="O479" s="27">
        <f>IF(AND(ISNUMBER(L479),L479&gt;0,ISNUMBER(M479)),M479/L479,"")</f>
        <v/>
      </c>
      <c r="P479" s="24" t="n"/>
      <c r="Q479" s="24" t="n"/>
      <c r="R479" s="26" t="n"/>
      <c r="S479" s="26" t="n"/>
      <c r="T479" s="26" t="n"/>
      <c r="U479" s="24" t="n"/>
      <c r="V479" s="25" t="n"/>
      <c r="W479" s="26" t="n"/>
      <c r="X479" s="24" t="n"/>
      <c r="Y479" s="26" t="n"/>
      <c r="Z479" s="26" t="n"/>
      <c r="AA479" s="24" t="n"/>
      <c r="AB479" s="26" t="n"/>
      <c r="AC479" s="24" t="n"/>
      <c r="AD479" s="24" t="n"/>
      <c r="AE479" s="25" t="n"/>
      <c r="AF479" s="25" t="n"/>
      <c r="AG479" s="26" t="n"/>
      <c r="AH479" s="28" t="n"/>
      <c r="AI479" s="25" t="n"/>
      <c r="AJ479" s="29">
        <f>IF(A479="","",IF(ISNUMBER(AI479),"Clôturée",IF(T479&lt;&gt;"","En traitement","Ouverte")))</f>
        <v/>
      </c>
      <c r="AK479" s="30">
        <f>IF(AND(ISNUMBER(B479),ISNUMBER(AI479)),AI479-B479,"")</f>
        <v/>
      </c>
      <c r="AL479" s="29">
        <f>IF(OR(A479="",AE479="",ISNUMBER(AI479)),"",IF(AE479&lt;TODAY(),"Oui","Non"))</f>
        <v/>
      </c>
    </row>
    <row r="480">
      <c r="A480" s="24" t="n"/>
      <c r="B480" s="25" t="n"/>
      <c r="C480" s="24" t="n"/>
      <c r="D480" s="24" t="n"/>
      <c r="E480" s="26" t="n"/>
      <c r="F480" s="24" t="n"/>
      <c r="G480" s="24" t="n"/>
      <c r="H480" s="24" t="n"/>
      <c r="I480" s="24" t="n"/>
      <c r="J480" s="24" t="n"/>
      <c r="K480" s="24" t="n"/>
      <c r="L480" s="26" t="n"/>
      <c r="M480" s="26" t="n"/>
      <c r="N480" s="24" t="n"/>
      <c r="O480" s="27">
        <f>IF(AND(ISNUMBER(L480),L480&gt;0,ISNUMBER(M480)),M480/L480,"")</f>
        <v/>
      </c>
      <c r="P480" s="24" t="n"/>
      <c r="Q480" s="24" t="n"/>
      <c r="R480" s="26" t="n"/>
      <c r="S480" s="26" t="n"/>
      <c r="T480" s="26" t="n"/>
      <c r="U480" s="24" t="n"/>
      <c r="V480" s="25" t="n"/>
      <c r="W480" s="26" t="n"/>
      <c r="X480" s="24" t="n"/>
      <c r="Y480" s="26" t="n"/>
      <c r="Z480" s="26" t="n"/>
      <c r="AA480" s="24" t="n"/>
      <c r="AB480" s="26" t="n"/>
      <c r="AC480" s="24" t="n"/>
      <c r="AD480" s="24" t="n"/>
      <c r="AE480" s="25" t="n"/>
      <c r="AF480" s="25" t="n"/>
      <c r="AG480" s="26" t="n"/>
      <c r="AH480" s="28" t="n"/>
      <c r="AI480" s="25" t="n"/>
      <c r="AJ480" s="29">
        <f>IF(A480="","",IF(ISNUMBER(AI480),"Clôturée",IF(T480&lt;&gt;"","En traitement","Ouverte")))</f>
        <v/>
      </c>
      <c r="AK480" s="30">
        <f>IF(AND(ISNUMBER(B480),ISNUMBER(AI480)),AI480-B480,"")</f>
        <v/>
      </c>
      <c r="AL480" s="29">
        <f>IF(OR(A480="",AE480="",ISNUMBER(AI480)),"",IF(AE480&lt;TODAY(),"Oui","Non"))</f>
        <v/>
      </c>
    </row>
    <row r="481">
      <c r="A481" s="24" t="n"/>
      <c r="B481" s="25" t="n"/>
      <c r="C481" s="24" t="n"/>
      <c r="D481" s="24" t="n"/>
      <c r="E481" s="26" t="n"/>
      <c r="F481" s="24" t="n"/>
      <c r="G481" s="24" t="n"/>
      <c r="H481" s="24" t="n"/>
      <c r="I481" s="24" t="n"/>
      <c r="J481" s="24" t="n"/>
      <c r="K481" s="24" t="n"/>
      <c r="L481" s="26" t="n"/>
      <c r="M481" s="26" t="n"/>
      <c r="N481" s="24" t="n"/>
      <c r="O481" s="27">
        <f>IF(AND(ISNUMBER(L481),L481&gt;0,ISNUMBER(M481)),M481/L481,"")</f>
        <v/>
      </c>
      <c r="P481" s="24" t="n"/>
      <c r="Q481" s="24" t="n"/>
      <c r="R481" s="26" t="n"/>
      <c r="S481" s="26" t="n"/>
      <c r="T481" s="26" t="n"/>
      <c r="U481" s="24" t="n"/>
      <c r="V481" s="25" t="n"/>
      <c r="W481" s="26" t="n"/>
      <c r="X481" s="24" t="n"/>
      <c r="Y481" s="26" t="n"/>
      <c r="Z481" s="26" t="n"/>
      <c r="AA481" s="24" t="n"/>
      <c r="AB481" s="26" t="n"/>
      <c r="AC481" s="24" t="n"/>
      <c r="AD481" s="24" t="n"/>
      <c r="AE481" s="25" t="n"/>
      <c r="AF481" s="25" t="n"/>
      <c r="AG481" s="26" t="n"/>
      <c r="AH481" s="28" t="n"/>
      <c r="AI481" s="25" t="n"/>
      <c r="AJ481" s="29">
        <f>IF(A481="","",IF(ISNUMBER(AI481),"Clôturée",IF(T481&lt;&gt;"","En traitement","Ouverte")))</f>
        <v/>
      </c>
      <c r="AK481" s="30">
        <f>IF(AND(ISNUMBER(B481),ISNUMBER(AI481)),AI481-B481,"")</f>
        <v/>
      </c>
      <c r="AL481" s="29">
        <f>IF(OR(A481="",AE481="",ISNUMBER(AI481)),"",IF(AE481&lt;TODAY(),"Oui","Non"))</f>
        <v/>
      </c>
    </row>
    <row r="482">
      <c r="A482" s="24" t="n"/>
      <c r="B482" s="25" t="n"/>
      <c r="C482" s="24" t="n"/>
      <c r="D482" s="24" t="n"/>
      <c r="E482" s="26" t="n"/>
      <c r="F482" s="24" t="n"/>
      <c r="G482" s="24" t="n"/>
      <c r="H482" s="24" t="n"/>
      <c r="I482" s="24" t="n"/>
      <c r="J482" s="24" t="n"/>
      <c r="K482" s="24" t="n"/>
      <c r="L482" s="26" t="n"/>
      <c r="M482" s="26" t="n"/>
      <c r="N482" s="24" t="n"/>
      <c r="O482" s="27">
        <f>IF(AND(ISNUMBER(L482),L482&gt;0,ISNUMBER(M482)),M482/L482,"")</f>
        <v/>
      </c>
      <c r="P482" s="24" t="n"/>
      <c r="Q482" s="24" t="n"/>
      <c r="R482" s="26" t="n"/>
      <c r="S482" s="26" t="n"/>
      <c r="T482" s="26" t="n"/>
      <c r="U482" s="24" t="n"/>
      <c r="V482" s="25" t="n"/>
      <c r="W482" s="26" t="n"/>
      <c r="X482" s="24" t="n"/>
      <c r="Y482" s="26" t="n"/>
      <c r="Z482" s="26" t="n"/>
      <c r="AA482" s="24" t="n"/>
      <c r="AB482" s="26" t="n"/>
      <c r="AC482" s="24" t="n"/>
      <c r="AD482" s="24" t="n"/>
      <c r="AE482" s="25" t="n"/>
      <c r="AF482" s="25" t="n"/>
      <c r="AG482" s="26" t="n"/>
      <c r="AH482" s="28" t="n"/>
      <c r="AI482" s="25" t="n"/>
      <c r="AJ482" s="29">
        <f>IF(A482="","",IF(ISNUMBER(AI482),"Clôturée",IF(T482&lt;&gt;"","En traitement","Ouverte")))</f>
        <v/>
      </c>
      <c r="AK482" s="30">
        <f>IF(AND(ISNUMBER(B482),ISNUMBER(AI482)),AI482-B482,"")</f>
        <v/>
      </c>
      <c r="AL482" s="29">
        <f>IF(OR(A482="",AE482="",ISNUMBER(AI482)),"",IF(AE482&lt;TODAY(),"Oui","Non"))</f>
        <v/>
      </c>
    </row>
    <row r="483">
      <c r="A483" s="24" t="n"/>
      <c r="B483" s="25" t="n"/>
      <c r="C483" s="24" t="n"/>
      <c r="D483" s="24" t="n"/>
      <c r="E483" s="26" t="n"/>
      <c r="F483" s="24" t="n"/>
      <c r="G483" s="24" t="n"/>
      <c r="H483" s="24" t="n"/>
      <c r="I483" s="24" t="n"/>
      <c r="J483" s="24" t="n"/>
      <c r="K483" s="24" t="n"/>
      <c r="L483" s="26" t="n"/>
      <c r="M483" s="26" t="n"/>
      <c r="N483" s="24" t="n"/>
      <c r="O483" s="27">
        <f>IF(AND(ISNUMBER(L483),L483&gt;0,ISNUMBER(M483)),M483/L483,"")</f>
        <v/>
      </c>
      <c r="P483" s="24" t="n"/>
      <c r="Q483" s="24" t="n"/>
      <c r="R483" s="26" t="n"/>
      <c r="S483" s="26" t="n"/>
      <c r="T483" s="26" t="n"/>
      <c r="U483" s="24" t="n"/>
      <c r="V483" s="25" t="n"/>
      <c r="W483" s="26" t="n"/>
      <c r="X483" s="24" t="n"/>
      <c r="Y483" s="26" t="n"/>
      <c r="Z483" s="26" t="n"/>
      <c r="AA483" s="24" t="n"/>
      <c r="AB483" s="26" t="n"/>
      <c r="AC483" s="24" t="n"/>
      <c r="AD483" s="24" t="n"/>
      <c r="AE483" s="25" t="n"/>
      <c r="AF483" s="25" t="n"/>
      <c r="AG483" s="26" t="n"/>
      <c r="AH483" s="28" t="n"/>
      <c r="AI483" s="25" t="n"/>
      <c r="AJ483" s="29">
        <f>IF(A483="","",IF(ISNUMBER(AI483),"Clôturée",IF(T483&lt;&gt;"","En traitement","Ouverte")))</f>
        <v/>
      </c>
      <c r="AK483" s="30">
        <f>IF(AND(ISNUMBER(B483),ISNUMBER(AI483)),AI483-B483,"")</f>
        <v/>
      </c>
      <c r="AL483" s="29">
        <f>IF(OR(A483="",AE483="",ISNUMBER(AI483)),"",IF(AE483&lt;TODAY(),"Oui","Non"))</f>
        <v/>
      </c>
    </row>
    <row r="484">
      <c r="A484" s="24" t="n"/>
      <c r="B484" s="25" t="n"/>
      <c r="C484" s="24" t="n"/>
      <c r="D484" s="24" t="n"/>
      <c r="E484" s="26" t="n"/>
      <c r="F484" s="24" t="n"/>
      <c r="G484" s="24" t="n"/>
      <c r="H484" s="24" t="n"/>
      <c r="I484" s="24" t="n"/>
      <c r="J484" s="24" t="n"/>
      <c r="K484" s="24" t="n"/>
      <c r="L484" s="26" t="n"/>
      <c r="M484" s="26" t="n"/>
      <c r="N484" s="24" t="n"/>
      <c r="O484" s="27">
        <f>IF(AND(ISNUMBER(L484),L484&gt;0,ISNUMBER(M484)),M484/L484,"")</f>
        <v/>
      </c>
      <c r="P484" s="24" t="n"/>
      <c r="Q484" s="24" t="n"/>
      <c r="R484" s="26" t="n"/>
      <c r="S484" s="26" t="n"/>
      <c r="T484" s="26" t="n"/>
      <c r="U484" s="24" t="n"/>
      <c r="V484" s="25" t="n"/>
      <c r="W484" s="26" t="n"/>
      <c r="X484" s="24" t="n"/>
      <c r="Y484" s="26" t="n"/>
      <c r="Z484" s="26" t="n"/>
      <c r="AA484" s="24" t="n"/>
      <c r="AB484" s="26" t="n"/>
      <c r="AC484" s="24" t="n"/>
      <c r="AD484" s="24" t="n"/>
      <c r="AE484" s="25" t="n"/>
      <c r="AF484" s="25" t="n"/>
      <c r="AG484" s="26" t="n"/>
      <c r="AH484" s="28" t="n"/>
      <c r="AI484" s="25" t="n"/>
      <c r="AJ484" s="29">
        <f>IF(A484="","",IF(ISNUMBER(AI484),"Clôturée",IF(T484&lt;&gt;"","En traitement","Ouverte")))</f>
        <v/>
      </c>
      <c r="AK484" s="30">
        <f>IF(AND(ISNUMBER(B484),ISNUMBER(AI484)),AI484-B484,"")</f>
        <v/>
      </c>
      <c r="AL484" s="29">
        <f>IF(OR(A484="",AE484="",ISNUMBER(AI484)),"",IF(AE484&lt;TODAY(),"Oui","Non"))</f>
        <v/>
      </c>
    </row>
    <row r="485">
      <c r="A485" s="24" t="n"/>
      <c r="B485" s="25" t="n"/>
      <c r="C485" s="24" t="n"/>
      <c r="D485" s="24" t="n"/>
      <c r="E485" s="26" t="n"/>
      <c r="F485" s="24" t="n"/>
      <c r="G485" s="24" t="n"/>
      <c r="H485" s="24" t="n"/>
      <c r="I485" s="24" t="n"/>
      <c r="J485" s="24" t="n"/>
      <c r="K485" s="24" t="n"/>
      <c r="L485" s="26" t="n"/>
      <c r="M485" s="26" t="n"/>
      <c r="N485" s="24" t="n"/>
      <c r="O485" s="27">
        <f>IF(AND(ISNUMBER(L485),L485&gt;0,ISNUMBER(M485)),M485/L485,"")</f>
        <v/>
      </c>
      <c r="P485" s="24" t="n"/>
      <c r="Q485" s="24" t="n"/>
      <c r="R485" s="26" t="n"/>
      <c r="S485" s="26" t="n"/>
      <c r="T485" s="26" t="n"/>
      <c r="U485" s="24" t="n"/>
      <c r="V485" s="25" t="n"/>
      <c r="W485" s="26" t="n"/>
      <c r="X485" s="24" t="n"/>
      <c r="Y485" s="26" t="n"/>
      <c r="Z485" s="26" t="n"/>
      <c r="AA485" s="24" t="n"/>
      <c r="AB485" s="26" t="n"/>
      <c r="AC485" s="24" t="n"/>
      <c r="AD485" s="24" t="n"/>
      <c r="AE485" s="25" t="n"/>
      <c r="AF485" s="25" t="n"/>
      <c r="AG485" s="26" t="n"/>
      <c r="AH485" s="28" t="n"/>
      <c r="AI485" s="25" t="n"/>
      <c r="AJ485" s="29">
        <f>IF(A485="","",IF(ISNUMBER(AI485),"Clôturée",IF(T485&lt;&gt;"","En traitement","Ouverte")))</f>
        <v/>
      </c>
      <c r="AK485" s="30">
        <f>IF(AND(ISNUMBER(B485),ISNUMBER(AI485)),AI485-B485,"")</f>
        <v/>
      </c>
      <c r="AL485" s="29">
        <f>IF(OR(A485="",AE485="",ISNUMBER(AI485)),"",IF(AE485&lt;TODAY(),"Oui","Non"))</f>
        <v/>
      </c>
    </row>
    <row r="486">
      <c r="A486" s="24" t="n"/>
      <c r="B486" s="25" t="n"/>
      <c r="C486" s="24" t="n"/>
      <c r="D486" s="24" t="n"/>
      <c r="E486" s="26" t="n"/>
      <c r="F486" s="24" t="n"/>
      <c r="G486" s="24" t="n"/>
      <c r="H486" s="24" t="n"/>
      <c r="I486" s="24" t="n"/>
      <c r="J486" s="24" t="n"/>
      <c r="K486" s="24" t="n"/>
      <c r="L486" s="26" t="n"/>
      <c r="M486" s="26" t="n"/>
      <c r="N486" s="24" t="n"/>
      <c r="O486" s="27">
        <f>IF(AND(ISNUMBER(L486),L486&gt;0,ISNUMBER(M486)),M486/L486,"")</f>
        <v/>
      </c>
      <c r="P486" s="24" t="n"/>
      <c r="Q486" s="24" t="n"/>
      <c r="R486" s="26" t="n"/>
      <c r="S486" s="26" t="n"/>
      <c r="T486" s="26" t="n"/>
      <c r="U486" s="24" t="n"/>
      <c r="V486" s="25" t="n"/>
      <c r="W486" s="26" t="n"/>
      <c r="X486" s="24" t="n"/>
      <c r="Y486" s="26" t="n"/>
      <c r="Z486" s="26" t="n"/>
      <c r="AA486" s="24" t="n"/>
      <c r="AB486" s="26" t="n"/>
      <c r="AC486" s="24" t="n"/>
      <c r="AD486" s="24" t="n"/>
      <c r="AE486" s="25" t="n"/>
      <c r="AF486" s="25" t="n"/>
      <c r="AG486" s="26" t="n"/>
      <c r="AH486" s="28" t="n"/>
      <c r="AI486" s="25" t="n"/>
      <c r="AJ486" s="29">
        <f>IF(A486="","",IF(ISNUMBER(AI486),"Clôturée",IF(T486&lt;&gt;"","En traitement","Ouverte")))</f>
        <v/>
      </c>
      <c r="AK486" s="30">
        <f>IF(AND(ISNUMBER(B486),ISNUMBER(AI486)),AI486-B486,"")</f>
        <v/>
      </c>
      <c r="AL486" s="29">
        <f>IF(OR(A486="",AE486="",ISNUMBER(AI486)),"",IF(AE486&lt;TODAY(),"Oui","Non"))</f>
        <v/>
      </c>
    </row>
    <row r="487">
      <c r="A487" s="24" t="n"/>
      <c r="B487" s="25" t="n"/>
      <c r="C487" s="24" t="n"/>
      <c r="D487" s="24" t="n"/>
      <c r="E487" s="26" t="n"/>
      <c r="F487" s="24" t="n"/>
      <c r="G487" s="24" t="n"/>
      <c r="H487" s="24" t="n"/>
      <c r="I487" s="24" t="n"/>
      <c r="J487" s="24" t="n"/>
      <c r="K487" s="24" t="n"/>
      <c r="L487" s="26" t="n"/>
      <c r="M487" s="26" t="n"/>
      <c r="N487" s="24" t="n"/>
      <c r="O487" s="27">
        <f>IF(AND(ISNUMBER(L487),L487&gt;0,ISNUMBER(M487)),M487/L487,"")</f>
        <v/>
      </c>
      <c r="P487" s="24" t="n"/>
      <c r="Q487" s="24" t="n"/>
      <c r="R487" s="26" t="n"/>
      <c r="S487" s="26" t="n"/>
      <c r="T487" s="26" t="n"/>
      <c r="U487" s="24" t="n"/>
      <c r="V487" s="25" t="n"/>
      <c r="W487" s="26" t="n"/>
      <c r="X487" s="24" t="n"/>
      <c r="Y487" s="26" t="n"/>
      <c r="Z487" s="26" t="n"/>
      <c r="AA487" s="24" t="n"/>
      <c r="AB487" s="26" t="n"/>
      <c r="AC487" s="24" t="n"/>
      <c r="AD487" s="24" t="n"/>
      <c r="AE487" s="25" t="n"/>
      <c r="AF487" s="25" t="n"/>
      <c r="AG487" s="26" t="n"/>
      <c r="AH487" s="28" t="n"/>
      <c r="AI487" s="25" t="n"/>
      <c r="AJ487" s="29">
        <f>IF(A487="","",IF(ISNUMBER(AI487),"Clôturée",IF(T487&lt;&gt;"","En traitement","Ouverte")))</f>
        <v/>
      </c>
      <c r="AK487" s="30">
        <f>IF(AND(ISNUMBER(B487),ISNUMBER(AI487)),AI487-B487,"")</f>
        <v/>
      </c>
      <c r="AL487" s="29">
        <f>IF(OR(A487="",AE487="",ISNUMBER(AI487)),"",IF(AE487&lt;TODAY(),"Oui","Non"))</f>
        <v/>
      </c>
    </row>
    <row r="488">
      <c r="A488" s="24" t="n"/>
      <c r="B488" s="25" t="n"/>
      <c r="C488" s="24" t="n"/>
      <c r="D488" s="24" t="n"/>
      <c r="E488" s="26" t="n"/>
      <c r="F488" s="24" t="n"/>
      <c r="G488" s="24" t="n"/>
      <c r="H488" s="24" t="n"/>
      <c r="I488" s="24" t="n"/>
      <c r="J488" s="24" t="n"/>
      <c r="K488" s="24" t="n"/>
      <c r="L488" s="26" t="n"/>
      <c r="M488" s="26" t="n"/>
      <c r="N488" s="24" t="n"/>
      <c r="O488" s="27">
        <f>IF(AND(ISNUMBER(L488),L488&gt;0,ISNUMBER(M488)),M488/L488,"")</f>
        <v/>
      </c>
      <c r="P488" s="24" t="n"/>
      <c r="Q488" s="24" t="n"/>
      <c r="R488" s="26" t="n"/>
      <c r="S488" s="26" t="n"/>
      <c r="T488" s="26" t="n"/>
      <c r="U488" s="24" t="n"/>
      <c r="V488" s="25" t="n"/>
      <c r="W488" s="26" t="n"/>
      <c r="X488" s="24" t="n"/>
      <c r="Y488" s="26" t="n"/>
      <c r="Z488" s="26" t="n"/>
      <c r="AA488" s="24" t="n"/>
      <c r="AB488" s="26" t="n"/>
      <c r="AC488" s="24" t="n"/>
      <c r="AD488" s="24" t="n"/>
      <c r="AE488" s="25" t="n"/>
      <c r="AF488" s="25" t="n"/>
      <c r="AG488" s="26" t="n"/>
      <c r="AH488" s="28" t="n"/>
      <c r="AI488" s="25" t="n"/>
      <c r="AJ488" s="29">
        <f>IF(A488="","",IF(ISNUMBER(AI488),"Clôturée",IF(T488&lt;&gt;"","En traitement","Ouverte")))</f>
        <v/>
      </c>
      <c r="AK488" s="30">
        <f>IF(AND(ISNUMBER(B488),ISNUMBER(AI488)),AI488-B488,"")</f>
        <v/>
      </c>
      <c r="AL488" s="29">
        <f>IF(OR(A488="",AE488="",ISNUMBER(AI488)),"",IF(AE488&lt;TODAY(),"Oui","Non"))</f>
        <v/>
      </c>
    </row>
    <row r="489">
      <c r="A489" s="24" t="n"/>
      <c r="B489" s="25" t="n"/>
      <c r="C489" s="24" t="n"/>
      <c r="D489" s="24" t="n"/>
      <c r="E489" s="26" t="n"/>
      <c r="F489" s="24" t="n"/>
      <c r="G489" s="24" t="n"/>
      <c r="H489" s="24" t="n"/>
      <c r="I489" s="24" t="n"/>
      <c r="J489" s="24" t="n"/>
      <c r="K489" s="24" t="n"/>
      <c r="L489" s="26" t="n"/>
      <c r="M489" s="26" t="n"/>
      <c r="N489" s="24" t="n"/>
      <c r="O489" s="27">
        <f>IF(AND(ISNUMBER(L489),L489&gt;0,ISNUMBER(M489)),M489/L489,"")</f>
        <v/>
      </c>
      <c r="P489" s="24" t="n"/>
      <c r="Q489" s="24" t="n"/>
      <c r="R489" s="26" t="n"/>
      <c r="S489" s="26" t="n"/>
      <c r="T489" s="26" t="n"/>
      <c r="U489" s="24" t="n"/>
      <c r="V489" s="25" t="n"/>
      <c r="W489" s="26" t="n"/>
      <c r="X489" s="24" t="n"/>
      <c r="Y489" s="26" t="n"/>
      <c r="Z489" s="26" t="n"/>
      <c r="AA489" s="24" t="n"/>
      <c r="AB489" s="26" t="n"/>
      <c r="AC489" s="24" t="n"/>
      <c r="AD489" s="24" t="n"/>
      <c r="AE489" s="25" t="n"/>
      <c r="AF489" s="25" t="n"/>
      <c r="AG489" s="26" t="n"/>
      <c r="AH489" s="28" t="n"/>
      <c r="AI489" s="25" t="n"/>
      <c r="AJ489" s="29">
        <f>IF(A489="","",IF(ISNUMBER(AI489),"Clôturée",IF(T489&lt;&gt;"","En traitement","Ouverte")))</f>
        <v/>
      </c>
      <c r="AK489" s="30">
        <f>IF(AND(ISNUMBER(B489),ISNUMBER(AI489)),AI489-B489,"")</f>
        <v/>
      </c>
      <c r="AL489" s="29">
        <f>IF(OR(A489="",AE489="",ISNUMBER(AI489)),"",IF(AE489&lt;TODAY(),"Oui","Non"))</f>
        <v/>
      </c>
    </row>
    <row r="490">
      <c r="A490" s="24" t="n"/>
      <c r="B490" s="25" t="n"/>
      <c r="C490" s="24" t="n"/>
      <c r="D490" s="24" t="n"/>
      <c r="E490" s="26" t="n"/>
      <c r="F490" s="24" t="n"/>
      <c r="G490" s="24" t="n"/>
      <c r="H490" s="24" t="n"/>
      <c r="I490" s="24" t="n"/>
      <c r="J490" s="24" t="n"/>
      <c r="K490" s="24" t="n"/>
      <c r="L490" s="26" t="n"/>
      <c r="M490" s="26" t="n"/>
      <c r="N490" s="24" t="n"/>
      <c r="O490" s="27">
        <f>IF(AND(ISNUMBER(L490),L490&gt;0,ISNUMBER(M490)),M490/L490,"")</f>
        <v/>
      </c>
      <c r="P490" s="24" t="n"/>
      <c r="Q490" s="24" t="n"/>
      <c r="R490" s="26" t="n"/>
      <c r="S490" s="26" t="n"/>
      <c r="T490" s="26" t="n"/>
      <c r="U490" s="24" t="n"/>
      <c r="V490" s="25" t="n"/>
      <c r="W490" s="26" t="n"/>
      <c r="X490" s="24" t="n"/>
      <c r="Y490" s="26" t="n"/>
      <c r="Z490" s="26" t="n"/>
      <c r="AA490" s="24" t="n"/>
      <c r="AB490" s="26" t="n"/>
      <c r="AC490" s="24" t="n"/>
      <c r="AD490" s="24" t="n"/>
      <c r="AE490" s="25" t="n"/>
      <c r="AF490" s="25" t="n"/>
      <c r="AG490" s="26" t="n"/>
      <c r="AH490" s="28" t="n"/>
      <c r="AI490" s="25" t="n"/>
      <c r="AJ490" s="29">
        <f>IF(A490="","",IF(ISNUMBER(AI490),"Clôturée",IF(T490&lt;&gt;"","En traitement","Ouverte")))</f>
        <v/>
      </c>
      <c r="AK490" s="30">
        <f>IF(AND(ISNUMBER(B490),ISNUMBER(AI490)),AI490-B490,"")</f>
        <v/>
      </c>
      <c r="AL490" s="29">
        <f>IF(OR(A490="",AE490="",ISNUMBER(AI490)),"",IF(AE490&lt;TODAY(),"Oui","Non"))</f>
        <v/>
      </c>
    </row>
    <row r="491">
      <c r="A491" s="24" t="n"/>
      <c r="B491" s="25" t="n"/>
      <c r="C491" s="24" t="n"/>
      <c r="D491" s="24" t="n"/>
      <c r="E491" s="26" t="n"/>
      <c r="F491" s="24" t="n"/>
      <c r="G491" s="24" t="n"/>
      <c r="H491" s="24" t="n"/>
      <c r="I491" s="24" t="n"/>
      <c r="J491" s="24" t="n"/>
      <c r="K491" s="24" t="n"/>
      <c r="L491" s="26" t="n"/>
      <c r="M491" s="26" t="n"/>
      <c r="N491" s="24" t="n"/>
      <c r="O491" s="27">
        <f>IF(AND(ISNUMBER(L491),L491&gt;0,ISNUMBER(M491)),M491/L491,"")</f>
        <v/>
      </c>
      <c r="P491" s="24" t="n"/>
      <c r="Q491" s="24" t="n"/>
      <c r="R491" s="26" t="n"/>
      <c r="S491" s="26" t="n"/>
      <c r="T491" s="26" t="n"/>
      <c r="U491" s="24" t="n"/>
      <c r="V491" s="25" t="n"/>
      <c r="W491" s="26" t="n"/>
      <c r="X491" s="24" t="n"/>
      <c r="Y491" s="26" t="n"/>
      <c r="Z491" s="26" t="n"/>
      <c r="AA491" s="24" t="n"/>
      <c r="AB491" s="26" t="n"/>
      <c r="AC491" s="24" t="n"/>
      <c r="AD491" s="24" t="n"/>
      <c r="AE491" s="25" t="n"/>
      <c r="AF491" s="25" t="n"/>
      <c r="AG491" s="26" t="n"/>
      <c r="AH491" s="28" t="n"/>
      <c r="AI491" s="25" t="n"/>
      <c r="AJ491" s="29">
        <f>IF(A491="","",IF(ISNUMBER(AI491),"Clôturée",IF(T491&lt;&gt;"","En traitement","Ouverte")))</f>
        <v/>
      </c>
      <c r="AK491" s="30">
        <f>IF(AND(ISNUMBER(B491),ISNUMBER(AI491)),AI491-B491,"")</f>
        <v/>
      </c>
      <c r="AL491" s="29">
        <f>IF(OR(A491="",AE491="",ISNUMBER(AI491)),"",IF(AE491&lt;TODAY(),"Oui","Non"))</f>
        <v/>
      </c>
    </row>
    <row r="492">
      <c r="A492" s="24" t="n"/>
      <c r="B492" s="25" t="n"/>
      <c r="C492" s="24" t="n"/>
      <c r="D492" s="24" t="n"/>
      <c r="E492" s="26" t="n"/>
      <c r="F492" s="24" t="n"/>
      <c r="G492" s="24" t="n"/>
      <c r="H492" s="24" t="n"/>
      <c r="I492" s="24" t="n"/>
      <c r="J492" s="24" t="n"/>
      <c r="K492" s="24" t="n"/>
      <c r="L492" s="26" t="n"/>
      <c r="M492" s="26" t="n"/>
      <c r="N492" s="24" t="n"/>
      <c r="O492" s="27">
        <f>IF(AND(ISNUMBER(L492),L492&gt;0,ISNUMBER(M492)),M492/L492,"")</f>
        <v/>
      </c>
      <c r="P492" s="24" t="n"/>
      <c r="Q492" s="24" t="n"/>
      <c r="R492" s="26" t="n"/>
      <c r="S492" s="26" t="n"/>
      <c r="T492" s="26" t="n"/>
      <c r="U492" s="24" t="n"/>
      <c r="V492" s="25" t="n"/>
      <c r="W492" s="26" t="n"/>
      <c r="X492" s="24" t="n"/>
      <c r="Y492" s="26" t="n"/>
      <c r="Z492" s="26" t="n"/>
      <c r="AA492" s="24" t="n"/>
      <c r="AB492" s="26" t="n"/>
      <c r="AC492" s="24" t="n"/>
      <c r="AD492" s="24" t="n"/>
      <c r="AE492" s="25" t="n"/>
      <c r="AF492" s="25" t="n"/>
      <c r="AG492" s="26" t="n"/>
      <c r="AH492" s="28" t="n"/>
      <c r="AI492" s="25" t="n"/>
      <c r="AJ492" s="29">
        <f>IF(A492="","",IF(ISNUMBER(AI492),"Clôturée",IF(T492&lt;&gt;"","En traitement","Ouverte")))</f>
        <v/>
      </c>
      <c r="AK492" s="30">
        <f>IF(AND(ISNUMBER(B492),ISNUMBER(AI492)),AI492-B492,"")</f>
        <v/>
      </c>
      <c r="AL492" s="29">
        <f>IF(OR(A492="",AE492="",ISNUMBER(AI492)),"",IF(AE492&lt;TODAY(),"Oui","Non"))</f>
        <v/>
      </c>
    </row>
    <row r="493">
      <c r="A493" s="24" t="n"/>
      <c r="B493" s="25" t="n"/>
      <c r="C493" s="24" t="n"/>
      <c r="D493" s="24" t="n"/>
      <c r="E493" s="26" t="n"/>
      <c r="F493" s="24" t="n"/>
      <c r="G493" s="24" t="n"/>
      <c r="H493" s="24" t="n"/>
      <c r="I493" s="24" t="n"/>
      <c r="J493" s="24" t="n"/>
      <c r="K493" s="24" t="n"/>
      <c r="L493" s="26" t="n"/>
      <c r="M493" s="26" t="n"/>
      <c r="N493" s="24" t="n"/>
      <c r="O493" s="27">
        <f>IF(AND(ISNUMBER(L493),L493&gt;0,ISNUMBER(M493)),M493/L493,"")</f>
        <v/>
      </c>
      <c r="P493" s="24" t="n"/>
      <c r="Q493" s="24" t="n"/>
      <c r="R493" s="26" t="n"/>
      <c r="S493" s="26" t="n"/>
      <c r="T493" s="26" t="n"/>
      <c r="U493" s="24" t="n"/>
      <c r="V493" s="25" t="n"/>
      <c r="W493" s="26" t="n"/>
      <c r="X493" s="24" t="n"/>
      <c r="Y493" s="26" t="n"/>
      <c r="Z493" s="26" t="n"/>
      <c r="AA493" s="24" t="n"/>
      <c r="AB493" s="26" t="n"/>
      <c r="AC493" s="24" t="n"/>
      <c r="AD493" s="24" t="n"/>
      <c r="AE493" s="25" t="n"/>
      <c r="AF493" s="25" t="n"/>
      <c r="AG493" s="26" t="n"/>
      <c r="AH493" s="28" t="n"/>
      <c r="AI493" s="25" t="n"/>
      <c r="AJ493" s="29">
        <f>IF(A493="","",IF(ISNUMBER(AI493),"Clôturée",IF(T493&lt;&gt;"","En traitement","Ouverte")))</f>
        <v/>
      </c>
      <c r="AK493" s="30">
        <f>IF(AND(ISNUMBER(B493),ISNUMBER(AI493)),AI493-B493,"")</f>
        <v/>
      </c>
      <c r="AL493" s="29">
        <f>IF(OR(A493="",AE493="",ISNUMBER(AI493)),"",IF(AE493&lt;TODAY(),"Oui","Non"))</f>
        <v/>
      </c>
    </row>
    <row r="494">
      <c r="A494" s="24" t="n"/>
      <c r="B494" s="25" t="n"/>
      <c r="C494" s="24" t="n"/>
      <c r="D494" s="24" t="n"/>
      <c r="E494" s="26" t="n"/>
      <c r="F494" s="24" t="n"/>
      <c r="G494" s="24" t="n"/>
      <c r="H494" s="24" t="n"/>
      <c r="I494" s="24" t="n"/>
      <c r="J494" s="24" t="n"/>
      <c r="K494" s="24" t="n"/>
      <c r="L494" s="26" t="n"/>
      <c r="M494" s="26" t="n"/>
      <c r="N494" s="24" t="n"/>
      <c r="O494" s="27">
        <f>IF(AND(ISNUMBER(L494),L494&gt;0,ISNUMBER(M494)),M494/L494,"")</f>
        <v/>
      </c>
      <c r="P494" s="24" t="n"/>
      <c r="Q494" s="24" t="n"/>
      <c r="R494" s="26" t="n"/>
      <c r="S494" s="26" t="n"/>
      <c r="T494" s="26" t="n"/>
      <c r="U494" s="24" t="n"/>
      <c r="V494" s="25" t="n"/>
      <c r="W494" s="26" t="n"/>
      <c r="X494" s="24" t="n"/>
      <c r="Y494" s="26" t="n"/>
      <c r="Z494" s="26" t="n"/>
      <c r="AA494" s="24" t="n"/>
      <c r="AB494" s="26" t="n"/>
      <c r="AC494" s="24" t="n"/>
      <c r="AD494" s="24" t="n"/>
      <c r="AE494" s="25" t="n"/>
      <c r="AF494" s="25" t="n"/>
      <c r="AG494" s="26" t="n"/>
      <c r="AH494" s="28" t="n"/>
      <c r="AI494" s="25" t="n"/>
      <c r="AJ494" s="29">
        <f>IF(A494="","",IF(ISNUMBER(AI494),"Clôturée",IF(T494&lt;&gt;"","En traitement","Ouverte")))</f>
        <v/>
      </c>
      <c r="AK494" s="30">
        <f>IF(AND(ISNUMBER(B494),ISNUMBER(AI494)),AI494-B494,"")</f>
        <v/>
      </c>
      <c r="AL494" s="29">
        <f>IF(OR(A494="",AE494="",ISNUMBER(AI494)),"",IF(AE494&lt;TODAY(),"Oui","Non"))</f>
        <v/>
      </c>
    </row>
    <row r="495">
      <c r="A495" s="24" t="n"/>
      <c r="B495" s="25" t="n"/>
      <c r="C495" s="24" t="n"/>
      <c r="D495" s="24" t="n"/>
      <c r="E495" s="26" t="n"/>
      <c r="F495" s="24" t="n"/>
      <c r="G495" s="24" t="n"/>
      <c r="H495" s="24" t="n"/>
      <c r="I495" s="24" t="n"/>
      <c r="J495" s="24" t="n"/>
      <c r="K495" s="24" t="n"/>
      <c r="L495" s="26" t="n"/>
      <c r="M495" s="26" t="n"/>
      <c r="N495" s="24" t="n"/>
      <c r="O495" s="27">
        <f>IF(AND(ISNUMBER(L495),L495&gt;0,ISNUMBER(M495)),M495/L495,"")</f>
        <v/>
      </c>
      <c r="P495" s="24" t="n"/>
      <c r="Q495" s="24" t="n"/>
      <c r="R495" s="26" t="n"/>
      <c r="S495" s="26" t="n"/>
      <c r="T495" s="26" t="n"/>
      <c r="U495" s="24" t="n"/>
      <c r="V495" s="25" t="n"/>
      <c r="W495" s="26" t="n"/>
      <c r="X495" s="24" t="n"/>
      <c r="Y495" s="26" t="n"/>
      <c r="Z495" s="26" t="n"/>
      <c r="AA495" s="24" t="n"/>
      <c r="AB495" s="26" t="n"/>
      <c r="AC495" s="24" t="n"/>
      <c r="AD495" s="24" t="n"/>
      <c r="AE495" s="25" t="n"/>
      <c r="AF495" s="25" t="n"/>
      <c r="AG495" s="26" t="n"/>
      <c r="AH495" s="28" t="n"/>
      <c r="AI495" s="25" t="n"/>
      <c r="AJ495" s="29">
        <f>IF(A495="","",IF(ISNUMBER(AI495),"Clôturée",IF(T495&lt;&gt;"","En traitement","Ouverte")))</f>
        <v/>
      </c>
      <c r="AK495" s="30">
        <f>IF(AND(ISNUMBER(B495),ISNUMBER(AI495)),AI495-B495,"")</f>
        <v/>
      </c>
      <c r="AL495" s="29">
        <f>IF(OR(A495="",AE495="",ISNUMBER(AI495)),"",IF(AE495&lt;TODAY(),"Oui","Non"))</f>
        <v/>
      </c>
    </row>
    <row r="496">
      <c r="A496" s="24" t="n"/>
      <c r="B496" s="25" t="n"/>
      <c r="C496" s="24" t="n"/>
      <c r="D496" s="24" t="n"/>
      <c r="E496" s="26" t="n"/>
      <c r="F496" s="24" t="n"/>
      <c r="G496" s="24" t="n"/>
      <c r="H496" s="24" t="n"/>
      <c r="I496" s="24" t="n"/>
      <c r="J496" s="24" t="n"/>
      <c r="K496" s="24" t="n"/>
      <c r="L496" s="26" t="n"/>
      <c r="M496" s="26" t="n"/>
      <c r="N496" s="24" t="n"/>
      <c r="O496" s="27">
        <f>IF(AND(ISNUMBER(L496),L496&gt;0,ISNUMBER(M496)),M496/L496,"")</f>
        <v/>
      </c>
      <c r="P496" s="24" t="n"/>
      <c r="Q496" s="24" t="n"/>
      <c r="R496" s="26" t="n"/>
      <c r="S496" s="26" t="n"/>
      <c r="T496" s="26" t="n"/>
      <c r="U496" s="24" t="n"/>
      <c r="V496" s="25" t="n"/>
      <c r="W496" s="26" t="n"/>
      <c r="X496" s="24" t="n"/>
      <c r="Y496" s="26" t="n"/>
      <c r="Z496" s="26" t="n"/>
      <c r="AA496" s="24" t="n"/>
      <c r="AB496" s="26" t="n"/>
      <c r="AC496" s="24" t="n"/>
      <c r="AD496" s="24" t="n"/>
      <c r="AE496" s="25" t="n"/>
      <c r="AF496" s="25" t="n"/>
      <c r="AG496" s="26" t="n"/>
      <c r="AH496" s="28" t="n"/>
      <c r="AI496" s="25" t="n"/>
      <c r="AJ496" s="29">
        <f>IF(A496="","",IF(ISNUMBER(AI496),"Clôturée",IF(T496&lt;&gt;"","En traitement","Ouverte")))</f>
        <v/>
      </c>
      <c r="AK496" s="30">
        <f>IF(AND(ISNUMBER(B496),ISNUMBER(AI496)),AI496-B496,"")</f>
        <v/>
      </c>
      <c r="AL496" s="29">
        <f>IF(OR(A496="",AE496="",ISNUMBER(AI496)),"",IF(AE496&lt;TODAY(),"Oui","Non"))</f>
        <v/>
      </c>
    </row>
    <row r="497">
      <c r="A497" s="24" t="n"/>
      <c r="B497" s="25" t="n"/>
      <c r="C497" s="24" t="n"/>
      <c r="D497" s="24" t="n"/>
      <c r="E497" s="26" t="n"/>
      <c r="F497" s="24" t="n"/>
      <c r="G497" s="24" t="n"/>
      <c r="H497" s="24" t="n"/>
      <c r="I497" s="24" t="n"/>
      <c r="J497" s="24" t="n"/>
      <c r="K497" s="24" t="n"/>
      <c r="L497" s="26" t="n"/>
      <c r="M497" s="26" t="n"/>
      <c r="N497" s="24" t="n"/>
      <c r="O497" s="27">
        <f>IF(AND(ISNUMBER(L497),L497&gt;0,ISNUMBER(M497)),M497/L497,"")</f>
        <v/>
      </c>
      <c r="P497" s="24" t="n"/>
      <c r="Q497" s="24" t="n"/>
      <c r="R497" s="26" t="n"/>
      <c r="S497" s="26" t="n"/>
      <c r="T497" s="26" t="n"/>
      <c r="U497" s="24" t="n"/>
      <c r="V497" s="25" t="n"/>
      <c r="W497" s="26" t="n"/>
      <c r="X497" s="24" t="n"/>
      <c r="Y497" s="26" t="n"/>
      <c r="Z497" s="26" t="n"/>
      <c r="AA497" s="24" t="n"/>
      <c r="AB497" s="26" t="n"/>
      <c r="AC497" s="24" t="n"/>
      <c r="AD497" s="24" t="n"/>
      <c r="AE497" s="25" t="n"/>
      <c r="AF497" s="25" t="n"/>
      <c r="AG497" s="26" t="n"/>
      <c r="AH497" s="28" t="n"/>
      <c r="AI497" s="25" t="n"/>
      <c r="AJ497" s="29">
        <f>IF(A497="","",IF(ISNUMBER(AI497),"Clôturée",IF(T497&lt;&gt;"","En traitement","Ouverte")))</f>
        <v/>
      </c>
      <c r="AK497" s="30">
        <f>IF(AND(ISNUMBER(B497),ISNUMBER(AI497)),AI497-B497,"")</f>
        <v/>
      </c>
      <c r="AL497" s="29">
        <f>IF(OR(A497="",AE497="",ISNUMBER(AI497)),"",IF(AE497&lt;TODAY(),"Oui","Non"))</f>
        <v/>
      </c>
    </row>
    <row r="498">
      <c r="A498" s="24" t="n"/>
      <c r="B498" s="25" t="n"/>
      <c r="C498" s="24" t="n"/>
      <c r="D498" s="24" t="n"/>
      <c r="E498" s="26" t="n"/>
      <c r="F498" s="24" t="n"/>
      <c r="G498" s="24" t="n"/>
      <c r="H498" s="24" t="n"/>
      <c r="I498" s="24" t="n"/>
      <c r="J498" s="24" t="n"/>
      <c r="K498" s="24" t="n"/>
      <c r="L498" s="26" t="n"/>
      <c r="M498" s="26" t="n"/>
      <c r="N498" s="24" t="n"/>
      <c r="O498" s="27">
        <f>IF(AND(ISNUMBER(L498),L498&gt;0,ISNUMBER(M498)),M498/L498,"")</f>
        <v/>
      </c>
      <c r="P498" s="24" t="n"/>
      <c r="Q498" s="24" t="n"/>
      <c r="R498" s="26" t="n"/>
      <c r="S498" s="26" t="n"/>
      <c r="T498" s="26" t="n"/>
      <c r="U498" s="24" t="n"/>
      <c r="V498" s="25" t="n"/>
      <c r="W498" s="26" t="n"/>
      <c r="X498" s="24" t="n"/>
      <c r="Y498" s="26" t="n"/>
      <c r="Z498" s="26" t="n"/>
      <c r="AA498" s="24" t="n"/>
      <c r="AB498" s="26" t="n"/>
      <c r="AC498" s="24" t="n"/>
      <c r="AD498" s="24" t="n"/>
      <c r="AE498" s="25" t="n"/>
      <c r="AF498" s="25" t="n"/>
      <c r="AG498" s="26" t="n"/>
      <c r="AH498" s="28" t="n"/>
      <c r="AI498" s="25" t="n"/>
      <c r="AJ498" s="29">
        <f>IF(A498="","",IF(ISNUMBER(AI498),"Clôturée",IF(T498&lt;&gt;"","En traitement","Ouverte")))</f>
        <v/>
      </c>
      <c r="AK498" s="30">
        <f>IF(AND(ISNUMBER(B498),ISNUMBER(AI498)),AI498-B498,"")</f>
        <v/>
      </c>
      <c r="AL498" s="29">
        <f>IF(OR(A498="",AE498="",ISNUMBER(AI498)),"",IF(AE498&lt;TODAY(),"Oui","Non"))</f>
        <v/>
      </c>
    </row>
    <row r="499">
      <c r="A499" s="24" t="n"/>
      <c r="B499" s="25" t="n"/>
      <c r="C499" s="24" t="n"/>
      <c r="D499" s="24" t="n"/>
      <c r="E499" s="26" t="n"/>
      <c r="F499" s="24" t="n"/>
      <c r="G499" s="24" t="n"/>
      <c r="H499" s="24" t="n"/>
      <c r="I499" s="24" t="n"/>
      <c r="J499" s="24" t="n"/>
      <c r="K499" s="24" t="n"/>
      <c r="L499" s="26" t="n"/>
      <c r="M499" s="26" t="n"/>
      <c r="N499" s="24" t="n"/>
      <c r="O499" s="27">
        <f>IF(AND(ISNUMBER(L499),L499&gt;0,ISNUMBER(M499)),M499/L499,"")</f>
        <v/>
      </c>
      <c r="P499" s="24" t="n"/>
      <c r="Q499" s="24" t="n"/>
      <c r="R499" s="26" t="n"/>
      <c r="S499" s="26" t="n"/>
      <c r="T499" s="26" t="n"/>
      <c r="U499" s="24" t="n"/>
      <c r="V499" s="25" t="n"/>
      <c r="W499" s="26" t="n"/>
      <c r="X499" s="24" t="n"/>
      <c r="Y499" s="26" t="n"/>
      <c r="Z499" s="26" t="n"/>
      <c r="AA499" s="24" t="n"/>
      <c r="AB499" s="26" t="n"/>
      <c r="AC499" s="24" t="n"/>
      <c r="AD499" s="24" t="n"/>
      <c r="AE499" s="25" t="n"/>
      <c r="AF499" s="25" t="n"/>
      <c r="AG499" s="26" t="n"/>
      <c r="AH499" s="28" t="n"/>
      <c r="AI499" s="25" t="n"/>
      <c r="AJ499" s="29">
        <f>IF(A499="","",IF(ISNUMBER(AI499),"Clôturée",IF(T499&lt;&gt;"","En traitement","Ouverte")))</f>
        <v/>
      </c>
      <c r="AK499" s="30">
        <f>IF(AND(ISNUMBER(B499),ISNUMBER(AI499)),AI499-B499,"")</f>
        <v/>
      </c>
      <c r="AL499" s="29">
        <f>IF(OR(A499="",AE499="",ISNUMBER(AI499)),"",IF(AE499&lt;TODAY(),"Oui","Non"))</f>
        <v/>
      </c>
    </row>
    <row r="500">
      <c r="A500" s="24" t="n"/>
      <c r="B500" s="25" t="n"/>
      <c r="C500" s="24" t="n"/>
      <c r="D500" s="24" t="n"/>
      <c r="E500" s="26" t="n"/>
      <c r="F500" s="24" t="n"/>
      <c r="G500" s="24" t="n"/>
      <c r="H500" s="24" t="n"/>
      <c r="I500" s="24" t="n"/>
      <c r="J500" s="24" t="n"/>
      <c r="K500" s="24" t="n"/>
      <c r="L500" s="26" t="n"/>
      <c r="M500" s="26" t="n"/>
      <c r="N500" s="24" t="n"/>
      <c r="O500" s="27">
        <f>IF(AND(ISNUMBER(L500),L500&gt;0,ISNUMBER(M500)),M500/L500,"")</f>
        <v/>
      </c>
      <c r="P500" s="24" t="n"/>
      <c r="Q500" s="24" t="n"/>
      <c r="R500" s="26" t="n"/>
      <c r="S500" s="26" t="n"/>
      <c r="T500" s="26" t="n"/>
      <c r="U500" s="24" t="n"/>
      <c r="V500" s="25" t="n"/>
      <c r="W500" s="26" t="n"/>
      <c r="X500" s="24" t="n"/>
      <c r="Y500" s="26" t="n"/>
      <c r="Z500" s="26" t="n"/>
      <c r="AA500" s="24" t="n"/>
      <c r="AB500" s="26" t="n"/>
      <c r="AC500" s="24" t="n"/>
      <c r="AD500" s="24" t="n"/>
      <c r="AE500" s="25" t="n"/>
      <c r="AF500" s="25" t="n"/>
      <c r="AG500" s="26" t="n"/>
      <c r="AH500" s="28" t="n"/>
      <c r="AI500" s="25" t="n"/>
      <c r="AJ500" s="29">
        <f>IF(A500="","",IF(ISNUMBER(AI500),"Clôturée",IF(T500&lt;&gt;"","En traitement","Ouverte")))</f>
        <v/>
      </c>
      <c r="AK500" s="30">
        <f>IF(AND(ISNUMBER(B500),ISNUMBER(AI500)),AI500-B500,"")</f>
        <v/>
      </c>
      <c r="AL500" s="29">
        <f>IF(OR(A500="",AE500="",ISNUMBER(AI500)),"",IF(AE500&lt;TODAY(),"Oui","Non"))</f>
        <v/>
      </c>
    </row>
    <row r="501">
      <c r="A501" s="24" t="n"/>
      <c r="B501" s="25" t="n"/>
      <c r="C501" s="24" t="n"/>
      <c r="D501" s="24" t="n"/>
      <c r="E501" s="26" t="n"/>
      <c r="F501" s="24" t="n"/>
      <c r="G501" s="24" t="n"/>
      <c r="H501" s="24" t="n"/>
      <c r="I501" s="24" t="n"/>
      <c r="J501" s="24" t="n"/>
      <c r="K501" s="24" t="n"/>
      <c r="L501" s="26" t="n"/>
      <c r="M501" s="26" t="n"/>
      <c r="N501" s="24" t="n"/>
      <c r="O501" s="27">
        <f>IF(AND(ISNUMBER(L501),L501&gt;0,ISNUMBER(M501)),M501/L501,"")</f>
        <v/>
      </c>
      <c r="P501" s="24" t="n"/>
      <c r="Q501" s="24" t="n"/>
      <c r="R501" s="26" t="n"/>
      <c r="S501" s="26" t="n"/>
      <c r="T501" s="26" t="n"/>
      <c r="U501" s="24" t="n"/>
      <c r="V501" s="25" t="n"/>
      <c r="W501" s="26" t="n"/>
      <c r="X501" s="24" t="n"/>
      <c r="Y501" s="26" t="n"/>
      <c r="Z501" s="26" t="n"/>
      <c r="AA501" s="24" t="n"/>
      <c r="AB501" s="26" t="n"/>
      <c r="AC501" s="24" t="n"/>
      <c r="AD501" s="24" t="n"/>
      <c r="AE501" s="25" t="n"/>
      <c r="AF501" s="25" t="n"/>
      <c r="AG501" s="26" t="n"/>
      <c r="AH501" s="28" t="n"/>
      <c r="AI501" s="25" t="n"/>
      <c r="AJ501" s="29">
        <f>IF(A501="","",IF(ISNUMBER(AI501),"Clôturée",IF(T501&lt;&gt;"","En traitement","Ouverte")))</f>
        <v/>
      </c>
      <c r="AK501" s="30">
        <f>IF(AND(ISNUMBER(B501),ISNUMBER(AI501)),AI501-B501,"")</f>
        <v/>
      </c>
      <c r="AL501" s="29">
        <f>IF(OR(A501="",AE501="",ISNUMBER(AI501)),"",IF(AE501&lt;TODAY(),"Oui","Non"))</f>
        <v/>
      </c>
    </row>
    <row r="502">
      <c r="A502" s="24" t="n"/>
      <c r="B502" s="25" t="n"/>
      <c r="C502" s="24" t="n"/>
      <c r="D502" s="24" t="n"/>
      <c r="E502" s="26" t="n"/>
      <c r="F502" s="24" t="n"/>
      <c r="G502" s="24" t="n"/>
      <c r="H502" s="24" t="n"/>
      <c r="I502" s="24" t="n"/>
      <c r="J502" s="24" t="n"/>
      <c r="K502" s="24" t="n"/>
      <c r="L502" s="26" t="n"/>
      <c r="M502" s="26" t="n"/>
      <c r="N502" s="24" t="n"/>
      <c r="O502" s="27">
        <f>IF(AND(ISNUMBER(L502),L502&gt;0,ISNUMBER(M502)),M502/L502,"")</f>
        <v/>
      </c>
      <c r="P502" s="24" t="n"/>
      <c r="Q502" s="24" t="n"/>
      <c r="R502" s="26" t="n"/>
      <c r="S502" s="26" t="n"/>
      <c r="T502" s="26" t="n"/>
      <c r="U502" s="24" t="n"/>
      <c r="V502" s="25" t="n"/>
      <c r="W502" s="26" t="n"/>
      <c r="X502" s="24" t="n"/>
      <c r="Y502" s="26" t="n"/>
      <c r="Z502" s="26" t="n"/>
      <c r="AA502" s="24" t="n"/>
      <c r="AB502" s="26" t="n"/>
      <c r="AC502" s="24" t="n"/>
      <c r="AD502" s="24" t="n"/>
      <c r="AE502" s="25" t="n"/>
      <c r="AF502" s="25" t="n"/>
      <c r="AG502" s="26" t="n"/>
      <c r="AH502" s="28" t="n"/>
      <c r="AI502" s="25" t="n"/>
      <c r="AJ502" s="29">
        <f>IF(A502="","",IF(ISNUMBER(AI502),"Clôturée",IF(T502&lt;&gt;"","En traitement","Ouverte")))</f>
        <v/>
      </c>
      <c r="AK502" s="30">
        <f>IF(AND(ISNUMBER(B502),ISNUMBER(AI502)),AI502-B502,"")</f>
        <v/>
      </c>
      <c r="AL502" s="29">
        <f>IF(OR(A502="",AE502="",ISNUMBER(AI502)),"",IF(AE502&lt;TODAY(),"Oui","Non"))</f>
        <v/>
      </c>
    </row>
    <row r="503">
      <c r="A503" s="24" t="n"/>
      <c r="B503" s="25" t="n"/>
      <c r="C503" s="24" t="n"/>
      <c r="D503" s="24" t="n"/>
      <c r="E503" s="26" t="n"/>
      <c r="F503" s="24" t="n"/>
      <c r="G503" s="24" t="n"/>
      <c r="H503" s="24" t="n"/>
      <c r="I503" s="24" t="n"/>
      <c r="J503" s="24" t="n"/>
      <c r="K503" s="24" t="n"/>
      <c r="L503" s="26" t="n"/>
      <c r="M503" s="26" t="n"/>
      <c r="N503" s="24" t="n"/>
      <c r="O503" s="27">
        <f>IF(AND(ISNUMBER(L503),L503&gt;0,ISNUMBER(M503)),M503/L503,"")</f>
        <v/>
      </c>
      <c r="P503" s="24" t="n"/>
      <c r="Q503" s="24" t="n"/>
      <c r="R503" s="26" t="n"/>
      <c r="S503" s="26" t="n"/>
      <c r="T503" s="26" t="n"/>
      <c r="U503" s="24" t="n"/>
      <c r="V503" s="25" t="n"/>
      <c r="W503" s="26" t="n"/>
      <c r="X503" s="24" t="n"/>
      <c r="Y503" s="26" t="n"/>
      <c r="Z503" s="26" t="n"/>
      <c r="AA503" s="24" t="n"/>
      <c r="AB503" s="26" t="n"/>
      <c r="AC503" s="24" t="n"/>
      <c r="AD503" s="24" t="n"/>
      <c r="AE503" s="25" t="n"/>
      <c r="AF503" s="25" t="n"/>
      <c r="AG503" s="26" t="n"/>
      <c r="AH503" s="28" t="n"/>
      <c r="AI503" s="25" t="n"/>
      <c r="AJ503" s="29">
        <f>IF(A503="","",IF(ISNUMBER(AI503),"Clôturée",IF(T503&lt;&gt;"","En traitement","Ouverte")))</f>
        <v/>
      </c>
      <c r="AK503" s="30">
        <f>IF(AND(ISNUMBER(B503),ISNUMBER(AI503)),AI503-B503,"")</f>
        <v/>
      </c>
      <c r="AL503" s="29">
        <f>IF(OR(A503="",AE503="",ISNUMBER(AI503)),"",IF(AE503&lt;TODAY(),"Oui","Non"))</f>
        <v/>
      </c>
    </row>
    <row r="504">
      <c r="A504" s="24" t="n"/>
      <c r="B504" s="25" t="n"/>
      <c r="C504" s="24" t="n"/>
      <c r="D504" s="24" t="n"/>
      <c r="E504" s="26" t="n"/>
      <c r="F504" s="24" t="n"/>
      <c r="G504" s="24" t="n"/>
      <c r="H504" s="24" t="n"/>
      <c r="I504" s="24" t="n"/>
      <c r="J504" s="24" t="n"/>
      <c r="K504" s="24" t="n"/>
      <c r="L504" s="26" t="n"/>
      <c r="M504" s="26" t="n"/>
      <c r="N504" s="24" t="n"/>
      <c r="O504" s="27">
        <f>IF(AND(ISNUMBER(L504),L504&gt;0,ISNUMBER(M504)),M504/L504,"")</f>
        <v/>
      </c>
      <c r="P504" s="24" t="n"/>
      <c r="Q504" s="24" t="n"/>
      <c r="R504" s="26" t="n"/>
      <c r="S504" s="26" t="n"/>
      <c r="T504" s="26" t="n"/>
      <c r="U504" s="24" t="n"/>
      <c r="V504" s="25" t="n"/>
      <c r="W504" s="26" t="n"/>
      <c r="X504" s="24" t="n"/>
      <c r="Y504" s="26" t="n"/>
      <c r="Z504" s="26" t="n"/>
      <c r="AA504" s="24" t="n"/>
      <c r="AB504" s="26" t="n"/>
      <c r="AC504" s="24" t="n"/>
      <c r="AD504" s="24" t="n"/>
      <c r="AE504" s="25" t="n"/>
      <c r="AF504" s="25" t="n"/>
      <c r="AG504" s="26" t="n"/>
      <c r="AH504" s="28" t="n"/>
      <c r="AI504" s="25" t="n"/>
      <c r="AJ504" s="29">
        <f>IF(A504="","",IF(ISNUMBER(AI504),"Clôturée",IF(T504&lt;&gt;"","En traitement","Ouverte")))</f>
        <v/>
      </c>
      <c r="AK504" s="30">
        <f>IF(AND(ISNUMBER(B504),ISNUMBER(AI504)),AI504-B504,"")</f>
        <v/>
      </c>
      <c r="AL504" s="29">
        <f>IF(OR(A504="",AE504="",ISNUMBER(AI504)),"",IF(AE504&lt;TODAY(),"Oui","Non"))</f>
        <v/>
      </c>
    </row>
  </sheetData>
  <autoFilter ref="A4:AL504"/>
  <mergeCells count="8">
    <mergeCell ref="A1:J1"/>
    <mergeCell ref="A3:H3"/>
    <mergeCell ref="P3:S3"/>
    <mergeCell ref="I3:O3"/>
    <mergeCell ref="T3:Y3"/>
    <mergeCell ref="AF3:AL3"/>
    <mergeCell ref="Z3:AE3"/>
    <mergeCell ref="A2:P2"/>
  </mergeCells>
  <conditionalFormatting sqref="AL5:AL504">
    <cfRule type="cellIs" priority="1" operator="equal" dxfId="0">
      <formula>"Oui"</formula>
    </cfRule>
  </conditionalFormatting>
  <conditionalFormatting sqref="AJ5:AJ504">
    <cfRule type="cellIs" priority="2" operator="equal" dxfId="1">
      <formula>"Clôturée"</formula>
    </cfRule>
  </conditionalFormatting>
  <conditionalFormatting sqref="R5:R504">
    <cfRule type="cellIs" priority="3" operator="equal" dxfId="2">
      <formula>"Critique"</formula>
    </cfRule>
  </conditionalFormatting>
  <dataValidations count="17">
    <dataValidation sqref="B5:B504 V5:V504 AE5:AE504 AF5:AF504" showDropDown="0" showInputMessage="0" showErrorMessage="1" allowBlank="1" errorTitle="Date attendue" error="Saisissez une date au format jj/mm/aaaa." type="date" operator="between">
      <formula1>36526</formula1>
      <formula2>73415</formula2>
    </dataValidation>
    <dataValidation sqref="E5:E504" showDropDown="0" showInputMessage="0" showErrorMessage="1" allowBlank="1" errorTitle="Valeur non prévue" error="Choisissez une valeur dans la liste (feuille Listes)." type="list">
      <formula1>Liste_Origine</formula1>
    </dataValidation>
    <dataValidation sqref="L5:L504 AH5:AH504" showDropDown="0" showInputMessage="0" showErrorMessage="1" allowBlank="1" errorTitle="Nombre attendu" error="Saisissez un nombre positif ou nul." type="decimal" operator="greaterThanOrEqual">
      <formula1>0</formula1>
    </dataValidation>
    <dataValidation sqref="M5:M504" showDropDown="0" showInputMessage="0" showErrorMessage="1" allowBlank="1" errorTitle="Quantité à vérifier" error="La quantité concernée dépasse la quantité contrôlée ou n’est pas un nombre positif. Vérifiez la saisie." type="custom" errorStyle="warning">
      <formula1>OR(M5="",AND(ISNUMBER(M5),M5&gt;=0,OR(L5="",M5&lt;=L5)))</formula1>
    </dataValidation>
    <dataValidation sqref="P5:P504" showDropDown="0" showInputMessage="1" showErrorMessage="0" allowBlank="1" promptTitle="Exigence" prompt="Ce qui était attendu, avec sa source : plan et indice, spécification, commande."/>
    <dataValidation sqref="Q5:Q504" showDropDown="0" showInputMessage="1" showErrorMessage="0" allowBlank="1" promptTitle="Constat" prompt="Des faits mesurés, sans interprétation : la cause va dans la colonne Cause racine."/>
    <dataValidation sqref="R5:R504" showDropDown="0" showInputMessage="1" showErrorMessage="1" allowBlank="1" errorTitle="Valeur non prévue" error="Choisissez une valeur dans la liste (feuille Listes)." promptTitle="Gravité" prompt="Critique : sécurité ou réglementation en jeu. Majeure : fonction ou montage compromis. Mineure : sans effet sur l’usage. Adaptez à votre procédure." type="list">
      <formula1>Liste_Gravite</formula1>
    </dataValidation>
    <dataValidation sqref="S5:S504" showDropDown="0" showInputMessage="1" showErrorMessage="1" allowBlank="1" errorTitle="Nombre attendu" error="Saisissez un nombre positif ou nul." promptTitle="Quantité bloquée" prompt="Inclut les produits suspects, pas seulement ceux trouvés non conformes." type="decimal" operator="greaterThanOrEqual">
      <formula1>0</formula1>
    </dataValidation>
    <dataValidation sqref="T5:T504" showDropDown="0" showInputMessage="1" showErrorMessage="1" allowBlank="1" errorTitle="Valeur non prévue" error="Choisissez une valeur dans la liste (feuille Listes)." promptTitle="Décision de traitement" prompt="Retouche : le produit redevient conforme. Réparation et utilisation en l’état : il reste non conforme, une dérogation est nécessaire." type="list">
      <formula1>Liste_Decision</formula1>
    </dataValidation>
    <dataValidation sqref="U5:U504" showDropDown="0" showInputMessage="1" showErrorMessage="0" allowBlank="1" promptTitle="Autorité ayant décidé" prompt="La personne habilitée à décider du traitement, avec sa fonction."/>
    <dataValidation sqref="W5:W504" showDropDown="0" showInputMessage="1" showErrorMessage="1" allowBlank="1" errorTitle="Valeur non prévue" error="Choisissez une valeur dans la liste (feuille Listes)." promptTitle="Accord client" prompt="Automobile (IATF 16949, §8.7.1.1) : accord du client avant toute utilisation en l’état ou réparation." type="list">
      <formula1>Liste_Accord</formula1>
    </dataValidation>
    <dataValidation sqref="Y5:Y504" showDropDown="0" showInputMessage="0" showErrorMessage="1" allowBlank="1" errorTitle="Valeur non prévue" error="Choisissez une valeur dans la liste (feuille Listes)." type="list">
      <formula1>Liste_Verification</formula1>
    </dataValidation>
    <dataValidation sqref="Z5:Z504" showDropDown="0" showInputMessage="0" showErrorMessage="1" allowBlank="1" errorTitle="Valeur non prévue" error="Choisissez une valeur dans la liste (feuille Listes)." type="list">
      <formula1>Liste_Methode</formula1>
    </dataValidation>
    <dataValidation sqref="AA5:AA504" showDropDown="0" showInputMessage="1" showErrorMessage="0" allowBlank="1" promptTitle="Cause racine" prompt="Une cause sur laquelle vous pouvez agir. « Inattention » n’est pas une cause racine."/>
    <dataValidation sqref="AB5:AB504" showDropDown="0" showInputMessage="0" showErrorMessage="1" allowBlank="1" errorTitle="Valeur non prévue" error="Choisissez une valeur dans la liste (feuille Listes)." type="list">
      <formula1>Liste_OuiNon</formula1>
    </dataValidation>
    <dataValidation sqref="AG5:AG504" showDropDown="0" showInputMessage="0" showErrorMessage="1" allowBlank="1" errorTitle="Valeur non prévue" error="Choisissez une valeur dans la liste (feuille Listes)." type="list">
      <formula1>Liste_Efficacite</formula1>
    </dataValidation>
    <dataValidation sqref="AI5:AI504" showDropDown="0" showInputMessage="0" showErrorMessage="1" allowBlank="1" errorTitle="Date de clôture" error="Saisissez une date (jj/mm/aaaa) égale ou postérieure à la date de détection." type="custom">
      <formula1>OR(AI5="",AND(ISNUMBER(AI5),OR(B5="",AI5&gt;=B5)))</formula1>
    </dataValidation>
  </dataValidations>
  <pageMargins left="0.5905511811023622" right="0.5905511811023622" top="0.5905511811023622" bottom="0.7086614173228346" header="0.2362204724409449" footer="0.2755905511811023"/>
  <pageSetup orientation="landscape" paperSize="9" fitToHeight="0" fitToWidth="4" pageOrder="overThenDown"/>
  <headerFooter>
    <oddHeader/>
    <oddFooter>&amp;L&amp;"Calibri,Regular"&amp;8 &amp;K4A5568Modèle gratuit proposé par Qualis ERP, qualis-erp.com&amp;R&amp;"Calibri,Regular"&amp;8 &amp;K4A5568Page &amp;P sur &amp;N</oddFooter>
    <evenHeader/>
    <evenFooter/>
    <firstHeader/>
    <firstFooter/>
  </headerFooter>
</worksheet>
</file>

<file path=xl/worksheets/sheet3.xml><?xml version="1.0" encoding="utf-8"?>
<worksheet xmlns="http://schemas.openxmlformats.org/spreadsheetml/2006/main">
  <sheetPr>
    <tabColor rgb="008A94A6"/>
    <outlinePr summaryBelow="1" summaryRight="1"/>
    <pageSetUpPr fitToPage="1"/>
  </sheetPr>
  <dimension ref="A1:C41"/>
  <sheetViews>
    <sheetView showGridLines="0" workbookViewId="0">
      <pane ySplit="3" topLeftCell="A4" activePane="bottomLeft" state="frozen"/>
      <selection pane="bottomLeft" activeCell="A1" sqref="A1"/>
    </sheetView>
  </sheetViews>
  <sheetFormatPr baseColWidth="8" defaultRowHeight="15"/>
  <cols>
    <col width="28" customWidth="1" min="1" max="1"/>
    <col width="36" customWidth="1" min="2" max="2"/>
    <col width="46" customWidth="1" min="3" max="3"/>
  </cols>
  <sheetData>
    <row r="1" ht="28" customHeight="1">
      <c r="A1" s="20" t="inlineStr">
        <is>
          <t>Exemple fictif : une ligne du registre remplie</t>
        </is>
      </c>
    </row>
    <row r="2" ht="30" customHeight="1">
      <c r="A2" s="31" t="inlineStr">
        <is>
          <t>Toutes les données de cette feuille sont inventées pour montrer le niveau de détail attendu. Elles ne décrivent aucune entreprise réelle. Saisissez vos fiches dans la feuille Registre.</t>
        </is>
      </c>
    </row>
    <row r="3" ht="20" customHeight="1">
      <c r="A3" s="32" t="inlineStr">
        <is>
          <t>Rubrique du registre</t>
        </is>
      </c>
      <c r="B3" s="32" t="inlineStr">
        <is>
          <t>Exemple fictif</t>
        </is>
      </c>
      <c r="C3" s="32" t="inlineStr">
        <is>
          <t>Conseil de saisie</t>
        </is>
      </c>
    </row>
    <row r="4" ht="31" customHeight="1">
      <c r="A4" s="33" t="inlineStr">
        <is>
          <t>N° de fiche</t>
        </is>
      </c>
      <c r="B4" s="34" t="inlineStr">
        <is>
          <t>NC-2026-001</t>
        </is>
      </c>
      <c r="C4" s="35" t="inlineStr">
        <is>
          <t>Numérotation continue : elle montre qu’aucune fiche n’a été retirée.</t>
        </is>
      </c>
    </row>
    <row r="5" ht="31" customHeight="1">
      <c r="A5" s="33" t="inlineStr">
        <is>
          <t>Date de détection</t>
        </is>
      </c>
      <c r="B5" s="36" t="n">
        <v>46093</v>
      </c>
      <c r="C5" s="35" t="inlineStr">
        <is>
          <t>Date à laquelle l’écart a été constaté, pas la date de saisie.</t>
        </is>
      </c>
    </row>
    <row r="6" ht="18" customHeight="1">
      <c r="A6" s="33" t="inlineStr">
        <is>
          <t>Émetteur</t>
        </is>
      </c>
      <c r="B6" s="34" t="inlineStr">
        <is>
          <t>Contrôleur qualité, équipe du matin</t>
        </is>
      </c>
      <c r="C6" s="35" t="inlineStr">
        <is>
          <t>Nom ou fonction de la personne qui a détecté l’écart.</t>
        </is>
      </c>
    </row>
    <row r="7" ht="18" customHeight="1">
      <c r="A7" s="33" t="inlineStr">
        <is>
          <t>Service</t>
        </is>
      </c>
      <c r="B7" s="34" t="inlineStr">
        <is>
          <t>Production</t>
        </is>
      </c>
      <c r="C7" s="35" t="inlineStr">
        <is>
          <t>Service où l’écart a été détecté.</t>
        </is>
      </c>
    </row>
    <row r="8" ht="31" customHeight="1">
      <c r="A8" s="33" t="inlineStr">
        <is>
          <t>Origine</t>
        </is>
      </c>
      <c r="B8" s="34" t="inlineStr">
        <is>
          <t>Production</t>
        </is>
      </c>
      <c r="C8" s="35" t="inlineStr">
        <is>
          <t>Choisissez dans la liste : elle sert à trier les écarts par origine.</t>
        </is>
      </c>
    </row>
    <row r="9" ht="31" customHeight="1">
      <c r="A9" s="33" t="inlineStr">
        <is>
          <t>Lieu ou poste de détection</t>
        </is>
      </c>
      <c r="B9" s="34" t="inlineStr">
        <is>
          <t>Poste de perçage P2</t>
        </is>
      </c>
      <c r="C9" s="35" t="inlineStr">
        <is>
          <t>Le plus précis possible : poste, machine, quai de réception.</t>
        </is>
      </c>
    </row>
    <row r="10" ht="31" customHeight="1">
      <c r="A10" s="33" t="inlineStr">
        <is>
          <t>Document d’origine (OF, réception, réclamation, audit)</t>
        </is>
      </c>
      <c r="B10" s="34" t="inlineStr">
        <is>
          <t>OF-2026-0315</t>
        </is>
      </c>
      <c r="C10" s="35" t="inlineStr">
        <is>
          <t>Le document qui donne le contexte : OF, bon de réception, réclamation, rapport d’audit.</t>
        </is>
      </c>
    </row>
    <row r="11" ht="31" customHeight="1">
      <c r="A11" s="33" t="inlineStr">
        <is>
          <t>Client ou fournisseur</t>
        </is>
      </c>
      <c r="B11" s="34" t="inlineStr">
        <is>
          <t>Sans objet (détecté en interne)</t>
        </is>
      </c>
      <c r="C11" s="35" t="inlineStr">
        <is>
          <t>À remplir quand l’écart concerne un fournisseur ou un client.</t>
        </is>
      </c>
    </row>
    <row r="12" ht="18" customHeight="1">
      <c r="A12" s="33" t="inlineStr">
        <is>
          <t>Référence</t>
        </is>
      </c>
      <c r="B12" s="34" t="inlineStr">
        <is>
          <t>SUP-120</t>
        </is>
      </c>
      <c r="C12" s="35" t="inlineStr">
        <is>
          <t>Une fiche par référence.</t>
        </is>
      </c>
    </row>
    <row r="13" ht="18" customHeight="1">
      <c r="A13" s="33" t="inlineStr">
        <is>
          <t>Désignation</t>
        </is>
      </c>
      <c r="B13" s="34" t="inlineStr">
        <is>
          <t>Support d’équerre en acier, épaisseur 3 mm</t>
        </is>
      </c>
      <c r="C13" s="35" t="inlineStr">
        <is>
          <t>Désignation telle qu’elle figure sur le plan.</t>
        </is>
      </c>
    </row>
    <row r="14" ht="31" customHeight="1">
      <c r="A14" s="33" t="inlineStr">
        <is>
          <t>N° de lot ou de série</t>
        </is>
      </c>
      <c r="B14" s="34" t="inlineStr">
        <is>
          <t>L2026-0312-A</t>
        </is>
      </c>
      <c r="C14" s="35" t="inlineStr">
        <is>
          <t>Indispensable pour retrouver les autres pièces du même lot.</t>
        </is>
      </c>
    </row>
    <row r="15" ht="18" customHeight="1">
      <c r="A15" s="33" t="inlineStr">
        <is>
          <t>Quantité contrôlée</t>
        </is>
      </c>
      <c r="B15" s="34" t="n">
        <v>200</v>
      </c>
      <c r="C15" s="35" t="inlineStr">
        <is>
          <t>Nombre de pièces examinées.</t>
        </is>
      </c>
    </row>
    <row r="16" ht="18" customHeight="1">
      <c r="A16" s="33" t="inlineStr">
        <is>
          <t>Quantité concernée (non conforme)</t>
        </is>
      </c>
      <c r="B16" s="34" t="n">
        <v>14</v>
      </c>
      <c r="C16" s="35" t="inlineStr">
        <is>
          <t>Pièces trouvées non conformes.</t>
        </is>
      </c>
    </row>
    <row r="17" ht="18" customHeight="1">
      <c r="A17" s="33" t="inlineStr">
        <is>
          <t>Unité</t>
        </is>
      </c>
      <c r="B17" s="34" t="inlineStr">
        <is>
          <t>pièces</t>
        </is>
      </c>
      <c r="C17" s="35" t="inlineStr">
        <is>
          <t>Unité des quantités : pièces, kg, mètres.</t>
        </is>
      </c>
    </row>
    <row r="18" ht="18" customHeight="1">
      <c r="A18" s="33" t="inlineStr">
        <is>
          <t>Taux de non-conformité</t>
        </is>
      </c>
      <c r="B18" s="37">
        <f>IF(AND(ISNUMBER(B15),B15&gt;0,ISNUMBER(B16)),B16/B15,"")</f>
        <v/>
      </c>
      <c r="C18" s="35" t="inlineStr">
        <is>
          <t>Calcul automatique.</t>
        </is>
      </c>
    </row>
    <row r="19" ht="31" customHeight="1">
      <c r="A19" s="33" t="inlineStr">
        <is>
          <t>Exigence (ce qui était attendu)</t>
        </is>
      </c>
      <c r="B19" s="34" t="inlineStr">
        <is>
          <t>Perçage Ø 8,0 mm, tolérance +0,1 / 0 (plan SUP-120, indice C)</t>
        </is>
      </c>
      <c r="C19" s="35" t="inlineStr">
        <is>
          <t>Citez la source : plan et indice, spécification, commande.</t>
        </is>
      </c>
    </row>
    <row r="20" ht="44" customHeight="1">
      <c r="A20" s="33" t="inlineStr">
        <is>
          <t>Constat (ce qui a été observé)</t>
        </is>
      </c>
      <c r="B20" s="34" t="inlineStr">
        <is>
          <t>14 pièces sur 200 mesurées entre 7,86 et 7,92 mm au pied à coulisse, toutes produites après la 120e pièce.</t>
        </is>
      </c>
      <c r="C20" s="35" t="inlineStr">
        <is>
          <t>Des faits mesurés, sans interprétation. La cause va dans la colonne Cause racine.</t>
        </is>
      </c>
    </row>
    <row r="21" ht="18" customHeight="1">
      <c r="A21" s="33" t="inlineStr">
        <is>
          <t>Gravité</t>
        </is>
      </c>
      <c r="B21" s="34" t="inlineStr">
        <is>
          <t>Majeure</t>
        </is>
      </c>
      <c r="C21" s="35" t="inlineStr">
        <is>
          <t>Selon la grille de gravité de votre procédure.</t>
        </is>
      </c>
    </row>
    <row r="22" ht="44" customHeight="1">
      <c r="A22" s="33" t="inlineStr">
        <is>
          <t>Quantité bloquée</t>
        </is>
      </c>
      <c r="B22" s="34" t="n">
        <v>80</v>
      </c>
      <c r="C22" s="35" t="inlineStr">
        <is>
          <t>Toute la production après la 120e pièce : les pièces suspectes sont bloquées, pas seulement les 14 trouvées non conformes.</t>
        </is>
      </c>
    </row>
    <row r="23" ht="44" customHeight="1">
      <c r="A23" s="33" t="inlineStr">
        <is>
          <t>Décision de traitement</t>
        </is>
      </c>
      <c r="B23" s="34" t="inlineStr">
        <is>
          <t>Retouche</t>
        </is>
      </c>
      <c r="C23" s="35" t="inlineStr">
        <is>
          <t>Le reperçage ramène les pièces dans la tolérance : c’est une retouche. Si le lot est partagé entre plusieurs décisions, détaillez-les sur la fiche.</t>
        </is>
      </c>
    </row>
    <row r="24" ht="18" customHeight="1">
      <c r="A24" s="33" t="inlineStr">
        <is>
          <t>Autorité ayant décidé</t>
        </is>
      </c>
      <c r="B24" s="34" t="inlineStr">
        <is>
          <t>Responsable qualité</t>
        </is>
      </c>
      <c r="C24" s="35" t="inlineStr">
        <is>
          <t>La personne habilitée à décider, avec sa fonction.</t>
        </is>
      </c>
    </row>
    <row r="25" ht="18" customHeight="1">
      <c r="A25" s="33" t="inlineStr">
        <is>
          <t>Date de décision</t>
        </is>
      </c>
      <c r="B25" s="36" t="n">
        <v>46093</v>
      </c>
      <c r="C25" s="35" t="inlineStr">
        <is>
          <t>Date à laquelle la décision a été prise.</t>
        </is>
      </c>
    </row>
    <row r="26" ht="44" customHeight="1">
      <c r="A26" s="33" t="inlineStr">
        <is>
          <t>Accord client</t>
        </is>
      </c>
      <c r="B26" s="34" t="inlineStr">
        <is>
          <t>Non requis</t>
        </is>
      </c>
      <c r="C26" s="35" t="inlineStr">
        <is>
          <t>Les pièces retouchées sont conformes. Dans l’automobile, l’accord du client est requis pour une utilisation en l’état ou une réparation.</t>
        </is>
      </c>
    </row>
    <row r="27" ht="18" customHeight="1">
      <c r="A27" s="33" t="inlineStr">
        <is>
          <t>N° de dérogation ou d’accord</t>
        </is>
      </c>
      <c r="B27" s="34" t="inlineStr">
        <is>
          <t>Sans objet</t>
        </is>
      </c>
      <c r="C27" s="35" t="inlineStr">
        <is>
          <t>Référence du document d’accord, s’il existe.</t>
        </is>
      </c>
    </row>
    <row r="28" ht="18" customHeight="1">
      <c r="A28" s="33" t="inlineStr">
        <is>
          <t>Vérification après traitement</t>
        </is>
      </c>
      <c r="B28" s="34" t="inlineStr">
        <is>
          <t>Conforme</t>
        </is>
      </c>
      <c r="C28" s="35" t="inlineStr">
        <is>
          <t>Résultat du contrôle des pièces après la retouche.</t>
        </is>
      </c>
    </row>
    <row r="29" ht="18" customHeight="1">
      <c r="A29" s="33" t="inlineStr">
        <is>
          <t>Méthode d’analyse</t>
        </is>
      </c>
      <c r="B29" s="34" t="inlineStr">
        <is>
          <t>5 pourquoi</t>
        </is>
      </c>
      <c r="C29" s="35" t="inlineStr">
        <is>
          <t>La méthode utilisée pour trouver la cause racine.</t>
        </is>
      </c>
    </row>
    <row r="30" ht="31" customHeight="1">
      <c r="A30" s="33" t="inlineStr">
        <is>
          <t>Cause racine</t>
        </is>
      </c>
      <c r="B30" s="34" t="inlineStr">
        <is>
          <t>Foret usé : aucune fréquence de changement d’outil n’est définie pour ce poste.</t>
        </is>
      </c>
      <c r="C30" s="35" t="inlineStr">
        <is>
          <t>Une cause sur laquelle vous pouvez agir. « Inattention » n’est pas une cause racine.</t>
        </is>
      </c>
    </row>
    <row r="31" ht="18" customHeight="1">
      <c r="A31" s="33" t="inlineStr">
        <is>
          <t>Action corrective nécessaire</t>
        </is>
      </c>
      <c r="B31" s="34" t="inlineStr">
        <is>
          <t>Oui</t>
        </is>
      </c>
      <c r="C31" s="35" t="inlineStr">
        <is>
          <t>Oui dès que l’écart peut se reproduire.</t>
        </is>
      </c>
    </row>
    <row r="32" ht="31" customHeight="1">
      <c r="A32" s="33" t="inlineStr">
        <is>
          <t>N° de CAPA ou de 8D</t>
        </is>
      </c>
      <c r="B32" s="34" t="inlineStr">
        <is>
          <t>CAPA-2026-004</t>
        </is>
      </c>
      <c r="C32" s="35" t="inlineStr">
        <is>
          <t>Le numéro de la fiche CAPA ou du rapport 8D qui suit l’action.</t>
        </is>
      </c>
    </row>
    <row r="33" ht="18" customHeight="1">
      <c r="A33" s="33" t="inlineStr">
        <is>
          <t>Responsable de l’action</t>
        </is>
      </c>
      <c r="B33" s="34" t="inlineStr">
        <is>
          <t>Chef d’atelier</t>
        </is>
      </c>
      <c r="C33" s="35" t="inlineStr">
        <is>
          <t>Une seule personne responsable.</t>
        </is>
      </c>
    </row>
    <row r="34" ht="18" customHeight="1">
      <c r="A34" s="33" t="inlineStr">
        <is>
          <t>Échéance de l’action</t>
        </is>
      </c>
      <c r="B34" s="36" t="n">
        <v>46108</v>
      </c>
      <c r="C34" s="35" t="inlineStr">
        <is>
          <t>Date prévue de réalisation.</t>
        </is>
      </c>
    </row>
    <row r="35" ht="31" customHeight="1">
      <c r="A35" s="33" t="inlineStr">
        <is>
          <t>Date de vérification de l’efficacité</t>
        </is>
      </c>
      <c r="B35" s="36" t="n">
        <v>46142</v>
      </c>
      <c r="C35" s="35" t="inlineStr">
        <is>
          <t>Laissez passer quelques lots ou quelques semaines après l’action.</t>
        </is>
      </c>
    </row>
    <row r="36" ht="18" customHeight="1">
      <c r="A36" s="33" t="inlineStr">
        <is>
          <t>Résultat de l’efficacité</t>
        </is>
      </c>
      <c r="B36" s="34" t="inlineStr">
        <is>
          <t>Efficace</t>
        </is>
      </c>
      <c r="C36" s="35" t="inlineStr">
        <is>
          <t>Choisissez dans la liste.</t>
        </is>
      </c>
    </row>
    <row r="37" ht="18" customHeight="1">
      <c r="A37" s="33" t="inlineStr">
        <is>
          <t>Coût estimé</t>
        </is>
      </c>
      <c r="B37" s="38" t="n">
        <v>120</v>
      </c>
      <c r="C37" s="35" t="inlineStr">
        <is>
          <t>Estimation : tri de 80 pièces et retouche de 14.</t>
        </is>
      </c>
    </row>
    <row r="38" ht="18" customHeight="1">
      <c r="A38" s="33" t="inlineStr">
        <is>
          <t>Date de clôture</t>
        </is>
      </c>
      <c r="B38" s="36" t="n">
        <v>46142</v>
      </c>
      <c r="C38" s="35" t="inlineStr">
        <is>
          <t>Après la vérification de l’efficacité.</t>
        </is>
      </c>
    </row>
    <row r="39" ht="31" customHeight="1">
      <c r="A39" s="33" t="inlineStr">
        <is>
          <t>Statut</t>
        </is>
      </c>
      <c r="B39" s="39">
        <f>IF(B4="","",IF(ISNUMBER(B38),"Clôturée",IF(B23&lt;&gt;"","En traitement","Ouverte")))</f>
        <v/>
      </c>
      <c r="C39" s="35" t="inlineStr">
        <is>
          <t>Calcul automatique : Ouverte, En traitement ou Clôturée.</t>
        </is>
      </c>
    </row>
    <row r="40" ht="31" customHeight="1">
      <c r="A40" s="33" t="inlineStr">
        <is>
          <t>Délai de traitement (jours)</t>
        </is>
      </c>
      <c r="B40" s="40">
        <f>IF(AND(ISNUMBER(B5),ISNUMBER(B38)),B38-B5,"")</f>
        <v/>
      </c>
      <c r="C40" s="35" t="inlineStr">
        <is>
          <t>Calcul automatique : date de clôture moins date de détection.</t>
        </is>
      </c>
    </row>
    <row r="41" ht="31" customHeight="1">
      <c r="A41" s="33" t="inlineStr">
        <is>
          <t>Échéance dépassée</t>
        </is>
      </c>
      <c r="B41" s="39">
        <f>IF(OR(B4="",B34="",ISNUMBER(B38)),"",IF(B34&lt;TODAY(),"Oui","Non"))</f>
        <v/>
      </c>
      <c r="C41" s="35" t="inlineStr">
        <is>
          <t>Calcul automatique : Oui si l’échéance est dépassée et la fiche non clôturée.</t>
        </is>
      </c>
    </row>
  </sheetData>
  <mergeCells count="2">
    <mergeCell ref="A1:C1"/>
    <mergeCell ref="A2:C2"/>
  </mergeCells>
  <pageMargins left="0.5905511811023622" right="0.5905511811023622" top="0.5905511811023622" bottom="0.7086614173228346" header="0.2362204724409449" footer="0.2755905511811023"/>
  <pageSetup orientation="portrait" paperSize="9" fitToHeight="0" fitToWidth="1"/>
  <headerFooter>
    <oddHeader/>
    <oddFooter>&amp;L&amp;"Calibri,Regular"&amp;8 &amp;K4A5568Modèle gratuit proposé par Qualis ERP, qualis-erp.com&amp;R&amp;"Calibri,Regular"&amp;8 &amp;K4A5568Page &amp;P sur &amp;N</oddFooter>
    <evenHeader/>
    <evenFooter/>
    <firstHeader/>
    <firstFooter/>
  </headerFooter>
</worksheet>
</file>

<file path=xl/worksheets/sheet4.xml><?xml version="1.0" encoding="utf-8"?>
<worksheet xmlns="http://schemas.openxmlformats.org/spreadsheetml/2006/main">
  <sheetPr>
    <tabColor rgb="008A94A6"/>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26" customWidth="1" min="1" max="1"/>
    <col width="26" customWidth="1" min="2" max="2"/>
    <col width="26" customWidth="1" min="3" max="3"/>
    <col width="26" customWidth="1" min="4" max="4"/>
    <col width="26" customWidth="1" min="5" max="5"/>
    <col width="26" customWidth="1" min="6" max="6"/>
    <col width="26" customWidth="1" min="7" max="7"/>
    <col width="26" customWidth="1" min="8" max="8"/>
    <col width="26" customWidth="1" min="9" max="9"/>
  </cols>
  <sheetData>
    <row r="1" ht="30" customHeight="1">
      <c r="A1" s="41" t="inlineStr">
        <is>
          <t>Origine</t>
        </is>
      </c>
      <c r="B1" s="41" t="inlineStr">
        <is>
          <t>Gravité</t>
        </is>
      </c>
      <c r="C1" s="41" t="inlineStr">
        <is>
          <t>Décision de traitement</t>
        </is>
      </c>
      <c r="D1" s="41" t="inlineStr">
        <is>
          <t>Accord client</t>
        </is>
      </c>
      <c r="E1" s="41" t="inlineStr">
        <is>
          <t>Vérification après traitement</t>
        </is>
      </c>
      <c r="F1" s="41" t="inlineStr">
        <is>
          <t>Méthode d’analyse</t>
        </is>
      </c>
      <c r="G1" s="41" t="inlineStr">
        <is>
          <t>Oui / Non</t>
        </is>
      </c>
      <c r="H1" s="41" t="inlineStr">
        <is>
          <t>Action faite</t>
        </is>
      </c>
      <c r="I1" s="41" t="inlineStr">
        <is>
          <t>Résultat de l’efficacité</t>
        </is>
      </c>
    </row>
    <row r="2">
      <c r="A2" s="42" t="inlineStr">
        <is>
          <t>Réception</t>
        </is>
      </c>
      <c r="B2" s="42" t="inlineStr">
        <is>
          <t>Critique</t>
        </is>
      </c>
      <c r="C2" s="42" t="inlineStr">
        <is>
          <t>Retouche</t>
        </is>
      </c>
      <c r="D2" s="42" t="inlineStr">
        <is>
          <t>Non requis</t>
        </is>
      </c>
      <c r="E2" s="42" t="inlineStr">
        <is>
          <t>Conforme</t>
        </is>
      </c>
      <c r="F2" s="42" t="inlineStr">
        <is>
          <t>5 pourquoi</t>
        </is>
      </c>
      <c r="G2" s="42" t="inlineStr">
        <is>
          <t>Oui</t>
        </is>
      </c>
      <c r="H2" s="42" t="inlineStr">
        <is>
          <t>Oui</t>
        </is>
      </c>
      <c r="I2" s="42" t="inlineStr">
        <is>
          <t>Efficace</t>
        </is>
      </c>
    </row>
    <row r="3">
      <c r="A3" s="42" t="inlineStr">
        <is>
          <t>Production</t>
        </is>
      </c>
      <c r="B3" s="42" t="inlineStr">
        <is>
          <t>Majeure</t>
        </is>
      </c>
      <c r="C3" s="42" t="inlineStr">
        <is>
          <t>Réparation (avec dérogation)</t>
        </is>
      </c>
      <c r="D3" s="42" t="inlineStr">
        <is>
          <t>Requis, en attente</t>
        </is>
      </c>
      <c r="E3" s="42" t="inlineStr">
        <is>
          <t>Non conforme</t>
        </is>
      </c>
      <c r="F3" s="42" t="inlineStr">
        <is>
          <t>Ishikawa (6M)</t>
        </is>
      </c>
      <c r="G3" s="42" t="inlineStr">
        <is>
          <t>Non</t>
        </is>
      </c>
      <c r="H3" s="42" t="inlineStr">
        <is>
          <t>Non</t>
        </is>
      </c>
      <c r="I3" s="42" t="inlineStr">
        <is>
          <t>Partiellement efficace</t>
        </is>
      </c>
    </row>
    <row r="4">
      <c r="A4" s="42" t="inlineStr">
        <is>
          <t>Contrôle final</t>
        </is>
      </c>
      <c r="B4" s="42" t="inlineStr">
        <is>
          <t>Mineure</t>
        </is>
      </c>
      <c r="C4" s="42" t="inlineStr">
        <is>
          <t>Utilisation en l’état (dérogation)</t>
        </is>
      </c>
      <c r="D4" s="42" t="inlineStr">
        <is>
          <t>Requis et obtenu</t>
        </is>
      </c>
      <c r="F4" s="42" t="inlineStr">
        <is>
          <t>5 pourquoi et Ishikawa</t>
        </is>
      </c>
      <c r="H4" s="42" t="inlineStr">
        <is>
          <t>Sans objet</t>
        </is>
      </c>
      <c r="I4" s="42" t="inlineStr">
        <is>
          <t>Non efficace</t>
        </is>
      </c>
    </row>
    <row r="5">
      <c r="A5" s="42" t="inlineStr">
        <is>
          <t>Client</t>
        </is>
      </c>
      <c r="C5" s="42" t="inlineStr">
        <is>
          <t>Déclassement</t>
        </is>
      </c>
      <c r="D5" s="42" t="inlineStr">
        <is>
          <t>Refusé par le client</t>
        </is>
      </c>
      <c r="F5" s="42" t="inlineStr">
        <is>
          <t>Autre méthode</t>
        </is>
      </c>
    </row>
    <row r="6">
      <c r="A6" s="42" t="inlineStr">
        <is>
          <t>Audit</t>
        </is>
      </c>
      <c r="C6" s="42" t="inlineStr">
        <is>
          <t>Rebut</t>
        </is>
      </c>
    </row>
    <row r="7">
      <c r="A7" s="42" t="inlineStr">
        <is>
          <t>Fournisseur</t>
        </is>
      </c>
      <c r="C7" s="42" t="inlineStr">
        <is>
          <t>Retour fournisseur</t>
        </is>
      </c>
    </row>
    <row r="9" ht="30" customHeight="1">
      <c r="A9" s="43" t="inlineStr">
        <is>
          <t>Ces listes alimentent les menus déroulants des feuilles Fiche et Registre. Vous pouvez modifier un libellé ; gardez le même nombre de valeurs par liste et ne renommez pas cette feuille.</t>
        </is>
      </c>
    </row>
  </sheetData>
  <mergeCells count="1">
    <mergeCell ref="A9:F9"/>
  </mergeCells>
  <pageMargins left="0.5905511811023622" right="0.5905511811023622" top="0.5905511811023622" bottom="0.7086614173228346" header="0.2362204724409449" footer="0.2755905511811023"/>
  <pageSetup orientation="landscape" paperSize="9" fitToHeight="0" fitToWidth="1"/>
  <headerFooter>
    <oddHeader/>
    <oddFooter>&amp;L&amp;"Calibri,Regular"&amp;8 &amp;K4A5568Modèle gratuit proposé par Qualis ERP, qualis-erp.com&amp;R&amp;"Calibri,Regular"&amp;8 &amp;K4A5568Page &amp;P sur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Qualis ERP</dc:creator>
  <dc:title xmlns:dc="http://purl.org/dc/elements/1.1/">Fiche de non-conformité et registre (modèle)</dc:title>
  <dc:description xmlns:dc="http://purl.org/dc/elements/1.1/">Modèle gratuit proposé par Qualis ERP, qualis-erp.com</dc:description>
  <dc:subject xmlns:dc="http://purl.org/dc/elements/1.1/">Modèle de fiche de non-conformité pour l’industrie (ISO 9001, §8.7 et §10.2)</dc:subject>
  <dc:language xmlns:dc="http://purl.org/dc/elements/1.1/">fr-FR</dc:language>
  <dcterms:created xmlns:dcterms="http://purl.org/dc/terms/" xmlns:xsi="http://www.w3.org/2001/XMLSchema-instance" xsi:type="dcterms:W3CDTF">2026-10-22T18:08:32Z</dcterms:created>
  <dcterms:modified xmlns:dcterms="http://purl.org/dc/terms/" xmlns:xsi="http://www.w3.org/2001/XMLSchema-instance" xsi:type="dcterms:W3CDTF">2026-10-22T18:08:32Z</dcterms:modified>
  <cp:lastModifiedBy>Qualis ERP</cp:lastModifiedBy>
  <cp:category>Qualité</cp:category>
  <cp:keywords>fiche de non-conformité; FNC; ISO 9001; qualité; dérogation; action corrective; modèle gratuit</cp:keywords>
</cp:coreProperties>
</file>